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8615" windowHeight="11220" activeTab="1"/>
  </bookViews>
  <sheets>
    <sheet name="AllTimeYearsTS" sheetId="5" r:id="rId1"/>
    <sheet name="AllTimes_monthly" sheetId="7" r:id="rId2"/>
    <sheet name="data_descript1" sheetId="9" r:id="rId3"/>
  </sheets>
  <calcPr calcId="125725"/>
</workbook>
</file>

<file path=xl/calcChain.xml><?xml version="1.0" encoding="utf-8"?>
<calcChain xmlns="http://schemas.openxmlformats.org/spreadsheetml/2006/main">
  <c r="A1057" i="7"/>
  <c r="A1045"/>
  <c r="A1033"/>
  <c r="L5" i="5" l="1"/>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4"/>
  <c r="L3"/>
  <c r="J31"/>
  <c r="H355" i="7"/>
  <c r="J30" i="5"/>
  <c r="J29"/>
  <c r="J24"/>
  <c r="J23"/>
  <c r="J22"/>
  <c r="AQ14" l="1"/>
  <c r="AQ15"/>
  <c r="AQ16"/>
  <c r="AQ17"/>
  <c r="AQ18"/>
  <c r="AQ19"/>
  <c r="AQ20"/>
  <c r="AQ21"/>
  <c r="AQ22"/>
  <c r="AQ23"/>
  <c r="AQ24"/>
  <c r="AQ25"/>
  <c r="AQ26"/>
  <c r="AQ27"/>
  <c r="AQ28"/>
  <c r="AQ29"/>
  <c r="AQ30"/>
  <c r="AQ31"/>
  <c r="AQ32"/>
  <c r="AQ33"/>
  <c r="AQ34"/>
  <c r="AQ35"/>
  <c r="AQ36"/>
  <c r="AQ37"/>
  <c r="AQ38"/>
  <c r="AQ39"/>
  <c r="AQ40"/>
  <c r="AQ41"/>
  <c r="AQ42"/>
  <c r="AQ43"/>
  <c r="AQ44"/>
  <c r="AQ45"/>
  <c r="AQ46"/>
  <c r="AQ47"/>
  <c r="AQ48"/>
  <c r="AQ49"/>
  <c r="AQ50"/>
  <c r="AQ51"/>
  <c r="AQ52"/>
  <c r="AQ53"/>
  <c r="AQ54"/>
  <c r="AQ55"/>
  <c r="AQ56"/>
  <c r="AQ57"/>
  <c r="AQ58"/>
  <c r="AQ59"/>
  <c r="AQ60"/>
  <c r="AQ61"/>
  <c r="AQ62"/>
  <c r="AQ63"/>
  <c r="AQ64"/>
  <c r="AQ65"/>
  <c r="AQ66"/>
  <c r="AQ67"/>
  <c r="AQ68"/>
  <c r="AQ69"/>
  <c r="AQ70"/>
  <c r="AQ71"/>
  <c r="AQ72"/>
  <c r="AQ73"/>
  <c r="AQ74"/>
  <c r="AQ75"/>
  <c r="AQ76"/>
  <c r="AQ77"/>
  <c r="AQ78"/>
  <c r="AQ79"/>
  <c r="AQ80"/>
  <c r="AQ81"/>
  <c r="AQ82"/>
  <c r="AQ83"/>
  <c r="AQ84"/>
  <c r="AQ85"/>
  <c r="AQ86"/>
  <c r="AQ87"/>
  <c r="AQ88"/>
  <c r="AQ89"/>
  <c r="AQ90"/>
  <c r="AQ91"/>
  <c r="AQ92"/>
  <c r="AQ93"/>
  <c r="AQ94"/>
  <c r="AQ95"/>
  <c r="AQ96"/>
  <c r="AQ97"/>
  <c r="AQ98"/>
  <c r="AQ10"/>
  <c r="AQ11"/>
  <c r="AQ12"/>
  <c r="AQ13"/>
  <c r="AQ9"/>
  <c r="AQ8"/>
  <c r="AQ6"/>
  <c r="AQ7"/>
  <c r="AQ5"/>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
  <c r="AL10"/>
  <c r="AL11"/>
  <c r="AL12"/>
  <c r="AL13"/>
  <c r="AL8"/>
  <c r="AL5"/>
  <c r="AL6"/>
  <c r="AL7"/>
  <c r="AL4"/>
  <c r="Z134" l="1"/>
</calcChain>
</file>

<file path=xl/sharedStrings.xml><?xml version="1.0" encoding="utf-8"?>
<sst xmlns="http://schemas.openxmlformats.org/spreadsheetml/2006/main" count="228" uniqueCount="201">
  <si>
    <t>Number of murdered civilian</t>
  </si>
  <si>
    <t>Amona, elections</t>
  </si>
  <si>
    <t>Заявление о целях войны Ольмерта</t>
  </si>
  <si>
    <t>ограниченные боевые действия, до 1000 убитых террористов</t>
  </si>
  <si>
    <t>обмен мертвые - живые - Кунтар</t>
  </si>
  <si>
    <t xml:space="preserve">Переговоры с Сирией об уступке Голанских высот http://www.newsru.co.il/mideast/22may2008/ankara_003.html </t>
  </si>
  <si>
    <t>Direct unselected arabian settlements' military control</t>
  </si>
  <si>
    <t>Burgas</t>
  </si>
  <si>
    <t>Tulusa</t>
  </si>
  <si>
    <t>Years since 1948</t>
  </si>
  <si>
    <t>populated territory under missiles attack (population)</t>
  </si>
  <si>
    <t>Pillar of Defense (Cloud) operation</t>
  </si>
  <si>
    <t>Right-wingers aggregate electoral support</t>
  </si>
  <si>
    <t>Sinai war</t>
  </si>
  <si>
    <t>Six Days War</t>
  </si>
  <si>
    <t>Israel military victories - dates</t>
  </si>
  <si>
    <t>Israel military victories number</t>
  </si>
  <si>
    <t>Arafat arrived Gaza</t>
  </si>
  <si>
    <t>Gaza-Jericho Agreement</t>
  </si>
  <si>
    <t>Oslo II Agreement September, 28</t>
  </si>
  <si>
    <t>Deportation</t>
  </si>
  <si>
    <t>territorial concession (number of cases)</t>
  </si>
  <si>
    <t>Autumn Clouds operation against terrorists</t>
  </si>
  <si>
    <t>internal confrontation  between Hamas and Fatah in the Gaza Strip</t>
  </si>
  <si>
    <t>Ceas fire</t>
  </si>
  <si>
    <t>cease fire mass violations</t>
  </si>
  <si>
    <t>Year</t>
  </si>
  <si>
    <t>Terror victims number</t>
  </si>
  <si>
    <t>Population</t>
  </si>
  <si>
    <t>State of Israel</t>
  </si>
  <si>
    <t>Tit-for-tat strategy</t>
  </si>
  <si>
    <t>large-scale military operation</t>
  </si>
  <si>
    <t>Peace process</t>
  </si>
  <si>
    <t>Land of my Daddy</t>
  </si>
  <si>
    <t>Labors' switch in time</t>
  </si>
  <si>
    <t>Peace process &amp; mixed strategy</t>
  </si>
  <si>
    <t>(Gaza) Land concession</t>
  </si>
  <si>
    <t>Labor mandates</t>
  </si>
  <si>
    <t>Right-wingers' mandates</t>
  </si>
  <si>
    <t>Left radical and Arabs' mandates</t>
  </si>
  <si>
    <t>population, CBS</t>
  </si>
  <si>
    <t>population_Maddison</t>
  </si>
  <si>
    <t>CBS</t>
  </si>
  <si>
    <t>Statesman's yearbook 1944, Census 1942</t>
  </si>
  <si>
    <t>http://www.cjpmo.org/DisplayDocument.aspx?DocumentID=18</t>
  </si>
  <si>
    <t>ibid</t>
  </si>
  <si>
    <t>sources for Jewish population</t>
  </si>
  <si>
    <t>The Parliamentary System of Israel</t>
  </si>
  <si>
    <t> By Samuel Sager</t>
  </si>
  <si>
    <t>p. 14</t>
  </si>
  <si>
    <t>year of election</t>
  </si>
  <si>
    <t>Jewish population of Palestine</t>
  </si>
  <si>
    <t>Registered electors</t>
  </si>
  <si>
    <t>votes cast</t>
  </si>
  <si>
    <t>assembly membership</t>
  </si>
  <si>
    <t>lists represented in assembly</t>
  </si>
  <si>
    <t>Provisional state council 1948</t>
  </si>
  <si>
    <t>Labor (Mapai)</t>
  </si>
  <si>
    <t>Liberal (General Zionist)</t>
  </si>
  <si>
    <t>Revisionists (Tzohar)</t>
  </si>
  <si>
    <t>Mapam</t>
  </si>
  <si>
    <t>Religious zionists (Mizrahi)</t>
  </si>
  <si>
    <t>Progressive (lef liberal)</t>
  </si>
  <si>
    <t>https://www.knesset.gov.il/lexicon/eng/asefat_niv_eng.htm</t>
  </si>
  <si>
    <t>Poel Mizrahi (religious zionists)</t>
  </si>
  <si>
    <t>Agudat Israel (haredi)</t>
  </si>
  <si>
    <t>Poale Agudat</t>
  </si>
  <si>
    <t>Ahdut avoda</t>
  </si>
  <si>
    <t>mainstream left</t>
  </si>
  <si>
    <t>Poalei Zion left</t>
  </si>
  <si>
    <t>Liberal nationalists</t>
  </si>
  <si>
    <t>communists</t>
  </si>
  <si>
    <t>sefardim</t>
  </si>
  <si>
    <t>wizo</t>
  </si>
  <si>
    <t>Yemenit</t>
  </si>
  <si>
    <t>independent</t>
  </si>
  <si>
    <t>Religious zionists</t>
  </si>
  <si>
    <t>Haredi</t>
  </si>
  <si>
    <t>other sectoral</t>
  </si>
  <si>
    <t>Ultra-left</t>
  </si>
  <si>
    <t>left liberal</t>
  </si>
  <si>
    <t>comment to political variables - till 1949 - impited values</t>
  </si>
  <si>
    <t>provisional source</t>
  </si>
  <si>
    <t>https://en.wikipedia.org/wiki/Provisional_State_Council</t>
  </si>
  <si>
    <t>Mapai +Ahdut haAvoda+ 3 small lists</t>
  </si>
  <si>
    <t>the same and Rafi</t>
  </si>
  <si>
    <t>likud+NRP+Thiya</t>
  </si>
  <si>
    <t>Lab+Yahad; Likud+NRP+Ometz+Thia+Tzomet+Kah</t>
  </si>
  <si>
    <t>Ratz+hadash</t>
  </si>
  <si>
    <t>Ratz+hadash+progressive+demoarabs</t>
  </si>
  <si>
    <t>Labor+ Am Ehad</t>
  </si>
  <si>
    <t>Labor prime-minister</t>
  </si>
  <si>
    <t>Kadima+Labor</t>
  </si>
  <si>
    <t>Likud+IB +NRP+IhudLeumi</t>
  </si>
  <si>
    <t>Labor+AmEhad</t>
  </si>
  <si>
    <t>Likud+IchudLeumi+IBA</t>
  </si>
  <si>
    <t>Likud+IB+IL-NRP</t>
  </si>
  <si>
    <t>Likud+IB+BY</t>
  </si>
  <si>
    <t>Labor+Tnua+Kadima</t>
  </si>
  <si>
    <t>Likud+BY+IB</t>
  </si>
  <si>
    <t>LikudB+BY</t>
  </si>
  <si>
    <t xml:space="preserve">http://www.votes20.gov.il/nationalresults </t>
  </si>
  <si>
    <t xml:space="preserve">https://www.knesset.gov.il/description/eng/eng_mimshal_res.htm </t>
  </si>
  <si>
    <t>imputed data</t>
  </si>
  <si>
    <t>Killed per 100000 Jewish population</t>
  </si>
  <si>
    <r>
      <t xml:space="preserve">Jewish population , </t>
    </r>
    <r>
      <rPr>
        <sz val="10"/>
        <rFont val="Times New Roman"/>
        <family val="1"/>
      </rPr>
      <t>year, average</t>
    </r>
  </si>
  <si>
    <t>Killed per 100000 growth</t>
  </si>
  <si>
    <t>Jewish Population Share</t>
  </si>
  <si>
    <t>Population WDI</t>
  </si>
  <si>
    <t>Population CBS</t>
  </si>
  <si>
    <t>Population Maddison</t>
  </si>
  <si>
    <t>After_large-scale_operation</t>
  </si>
  <si>
    <t>Killed/100000Jewish_smoothed</t>
  </si>
  <si>
    <t>State_ofIsrael_years</t>
  </si>
  <si>
    <t>after_aterr_abroad</t>
  </si>
  <si>
    <t>Intifada</t>
  </si>
  <si>
    <t>Killed/100000growth_smooth</t>
  </si>
  <si>
    <t>BreakinTerrorSupply</t>
  </si>
  <si>
    <t>Tit-for-tat strategy&amp;lag</t>
  </si>
  <si>
    <t>PostPeace</t>
  </si>
  <si>
    <t>Hope events</t>
  </si>
  <si>
    <t>Comments and explanations</t>
  </si>
  <si>
    <t xml:space="preserve">The peak of Jewish repatriation that year (61,854 Jewish immigrants during 1935) could discourage Arabian leaders if the next, promising event, wouldn't happened. Mosul - Haifa pipeline being opened January 1935, drastically changed British interests in the region. British could to keep oil facilites safe by iron fist or by appeasing of Arabian leaders. British clear choice to appease instead to enforce their interests, inspired Arabians' hope to terminate "Jewish Home in Palestine" project. </t>
  </si>
  <si>
    <t>Hope events_next2</t>
  </si>
  <si>
    <t>налет итальянской авиации на ТА 13 убитых</t>
  </si>
  <si>
    <t>налет итальянской авиации на ТА 130 убитых</t>
  </si>
  <si>
    <t>Налет авиации на Хайфу, 20 убитых</t>
  </si>
  <si>
    <t>Неочевидное убийство (хотя и арабом, возможно бытовое)</t>
  </si>
  <si>
    <t>двое погибло в перестрелке Лехи с полицией</t>
  </si>
  <si>
    <t>1 погиб в инцеденте между англичанами и лехи</t>
  </si>
  <si>
    <t>15 человек погибло по вине англичан проигнорировавших сообщение о взрыве</t>
  </si>
  <si>
    <t>1 убит англичанами</t>
  </si>
  <si>
    <t>2 - эцель - англичане</t>
  </si>
  <si>
    <t>8 - убиты англичанами</t>
  </si>
  <si>
    <t>2 - убиты англичанами</t>
  </si>
  <si>
    <t>5 - убиты англичанами</t>
  </si>
  <si>
    <t>3 убиты англичанами</t>
  </si>
  <si>
    <t xml:space="preserve">214, включая жертв бомбежек и артобстрелов </t>
  </si>
  <si>
    <t>Hope events_next3</t>
  </si>
  <si>
    <t>Hope events_next1</t>
  </si>
  <si>
    <t>Hope event 1st grade</t>
  </si>
  <si>
    <t>Hope event 2nd grade</t>
  </si>
  <si>
    <t>1919, August</t>
  </si>
  <si>
    <t>Jewish legion was disbanded that year, causing hope British aren't so commited to establish Jewish Home in the Land of Israel (jabotinsky forcibly demobilized)</t>
  </si>
  <si>
    <t>http://www.jewishvirtuallibrary.org/jsource/judaica/ejud_0002_0011_0_10141.html</t>
  </si>
  <si>
    <r>
      <t xml:space="preserve">Evyatar Friesel (1993). "Through a Peculiar Lens: Zionism and Palestine in British Diaries, 1927-31". </t>
    </r>
    <r>
      <rPr>
        <i/>
        <sz val="12"/>
        <rFont val="Times New Roman"/>
        <family val="1"/>
      </rPr>
      <t>Middle Eastern Studies</t>
    </r>
    <r>
      <rPr>
        <sz val="12"/>
        <rFont val="Times New Roman"/>
        <family val="1"/>
      </rPr>
      <t xml:space="preserve"> </t>
    </r>
    <r>
      <rPr>
        <b/>
        <sz val="12"/>
        <rFont val="Times New Roman"/>
        <family val="1"/>
      </rPr>
      <t>29</t>
    </r>
    <r>
      <rPr>
        <sz val="12"/>
        <rFont val="Times New Roman"/>
        <family val="1"/>
      </rPr>
      <t>: 419–44. ;  Report by His Majesty's Government in the United Kingdom of Great Britain and Northern Ireland to the Council of the League of Nations on the Administration of Palestine and Trans-Jordan for the year 1928. - See more at: http://unispal.un.org/unispal.nsf/9a798adbf322aff38525617b006d88d7/1f42f479cc2b94a1052565e7006500ab?OpenDocument#sthash.j9uqBy5F.dpufhttp://unispal.un.org/unispal.nsf/9a798adbf322aff38525617b006d88d7/1f42f479cc2b94a1052565e7006500ab?OpenDocumentdoi:10.1080/00263209308700959</t>
    </r>
  </si>
  <si>
    <t>Jewish origin High Commissioner Herbert Samuel left and John Chancellor resumed the office December, 6; modern socially "concerned" bureaucrat quickly detected that Jews aren't in need his care; in the opposite, Arabians are optimal subject of governmental care; We guess this bureaucratic choice of option, promising more budget and  more discretion in spending determoned new (1st non Jewish) ruler's position. This choice and power rotaion inflamed hopes of Arabian leaders to prevent Jews to establish Jewish state.</t>
  </si>
  <si>
    <t>Hope to win war and to finish Israel (May)</t>
  </si>
  <si>
    <t>Hope to win war and to finish Israel (October)</t>
  </si>
  <si>
    <t>Sources</t>
  </si>
  <si>
    <t>Huge and obvious advantages in fighters number and in arms under weapons supply embargo caused Great hope to exterminate Jewish population by armed force of local Arabian gangs and by coalition of five Arabian countries; for 1947 we take as a landmark UN voting and for 1948 end of British Mandate day</t>
  </si>
  <si>
    <t>Hope for Israel self-destruction through agreement with post-zionist elite and gradual concessions; first and foremost, they could mean concession in use of force for defense of Jerwish population: 1992 - Day after elections; 1993; Oslo accord; 2000 Barak-Arafat negotiations</t>
  </si>
  <si>
    <t>http://unispal.un.org/unispal.nsf/0/7F0AF2BD897689B785256C330061D253</t>
  </si>
  <si>
    <t>Martial Law cancelled</t>
  </si>
  <si>
    <t>Enttebbe raid</t>
  </si>
  <si>
    <t xml:space="preserve">Likud 1st electoral victory </t>
  </si>
  <si>
    <r>
      <t xml:space="preserve">Operation </t>
    </r>
    <r>
      <rPr>
        <i/>
        <sz val="10"/>
        <rFont val="Arial Cyr"/>
      </rPr>
      <t>Litani</t>
    </r>
  </si>
  <si>
    <t xml:space="preserve">Camp David Accords </t>
  </si>
  <si>
    <t>Jerusalem annexation Basic Law http://www.mfa.gov.il/mfa/foreignpolicy/mfadocuments/yearbook4/pages/113%20basic%20law-%20jerusalem-%20knesset%20resolution-%2030%20j.aspx</t>
  </si>
  <si>
    <t>Avoda electoral victory</t>
  </si>
  <si>
    <t>PLO contact ban lifted</t>
  </si>
  <si>
    <t>http://www.jta.org/1992/08/10/archive/israel-to-lift-ban-on-contacts-with-plo-officials-peres-says</t>
  </si>
  <si>
    <t>"Peace accord" signed</t>
  </si>
  <si>
    <t>The Wye River Memorandum http://www.mfa.gov.il/mfa/foreignpolicy/peace/guide/pages/the%20wye%20river%20memorandum.aspx</t>
  </si>
  <si>
    <t>January 17, 1997 Israel withdraws from Hebron http://archive.adl.org/israel/advocacy/chronology.html</t>
  </si>
  <si>
    <t>Camp David Barak - Arafat Summit, ibid</t>
  </si>
  <si>
    <t>Troops withdrawal from Lebanon declared</t>
  </si>
  <si>
    <t>Taba Summit</t>
  </si>
  <si>
    <t>Operation Defensive Shield began</t>
  </si>
  <si>
    <t>Omri Sharon met Arafat (Gaza partial retake)</t>
  </si>
  <si>
    <t>Sharon pushes "Palestine State" thrue cabinet and blame "occupation"</t>
  </si>
  <si>
    <t>Exchange with Hisballa</t>
  </si>
  <si>
    <t>Deportation plan presentation by Sharon</t>
  </si>
  <si>
    <t>Rantisi followed Yassin</t>
  </si>
  <si>
    <t>Lefts' unexpected electoral failure</t>
  </si>
  <si>
    <t>Appeasment unleashed</t>
  </si>
  <si>
    <t>Sharon's landslide at Prime minister election http://www.mfa.gov.il/mfa/aboutisrael/history/pages/elections%20february%202001%20-%20special%20update.aspx</t>
  </si>
  <si>
    <t>Cast lead operation, Gaza</t>
  </si>
  <si>
    <t>Lefts lost Knesset Elections</t>
  </si>
  <si>
    <t>Osirak nuclear reactor destructed</t>
  </si>
  <si>
    <t>Golan Height annexation</t>
  </si>
  <si>
    <t>Yamit deporrtation</t>
  </si>
  <si>
    <t>Strike on PLO in Lebanon</t>
  </si>
  <si>
    <t>Secret meetings between Israeli representatives and PLO members began in Oslo  http://history-of-israel.org/history/chronological_presentation42.php</t>
  </si>
  <si>
    <t>Number of civilian casualties ammended by expectation value of coming death toll</t>
  </si>
  <si>
    <t>Jibril Deal - terrorists mass release</t>
  </si>
  <si>
    <t xml:space="preserve">Peres and King Hussein “agreement” </t>
  </si>
  <si>
    <t>Mass terrorists release (1027) in exchange for Shalit</t>
  </si>
  <si>
    <t>Agreement to release 104 terrorists; 78 actually released in August, October andf December ("goodwill gestures")</t>
  </si>
  <si>
    <t>see above</t>
  </si>
  <si>
    <t>Egypt left battlefield thttp://mfa.gov.il/MFA/AboutIsrael/History/Pages/Israels%20War%20of%20Independence%20-%201947%20-%201949.aspx</t>
  </si>
  <si>
    <t>Syria left battlefield http://mfa.gov.il/MFA/AboutIsrael/History/Pages/Israels%20War%20of%20Independence%20-%201947%20-%201949.aspx</t>
  </si>
  <si>
    <t>White paper http://hansard.millbanksystems.com/commons/1939/may/23/palestine#S5CV0347P0_19390523_HOC_302</t>
  </si>
  <si>
    <t>Peel commission report http://www.jewishvirtuallibrary.org/jsource/History/peel1.html</t>
  </si>
  <si>
    <t>Disappointments</t>
  </si>
  <si>
    <t>Churchill White Paper http://unispal.un.org/UNISPAL.NSF/0/F2CA0EE62B5680ED852570C000591BEB</t>
  </si>
  <si>
    <t>Palestine mandate (art. 4 - Jewish National Home targeted; Jewish Agency officially recognized) http://avalon.law.yale.edu/20th_century/palmanda.asp</t>
  </si>
  <si>
    <t>Passfield White paper http://jch.sagepub.com/content/early/2015/02/24/0022009414559614.abstract</t>
  </si>
  <si>
    <t>Passfield WP reversed http://unispal.un.org/UNISPAL.NSF/0/BBAA033C46A9AA8B8525712C0070B943</t>
  </si>
  <si>
    <t>Battle of El Alamein was over</t>
  </si>
  <si>
    <t>Yom Kippur war</t>
  </si>
</sst>
</file>

<file path=xl/styles.xml><?xml version="1.0" encoding="utf-8"?>
<styleSheet xmlns="http://schemas.openxmlformats.org/spreadsheetml/2006/main">
  <numFmts count="4">
    <numFmt numFmtId="164" formatCode="[$-409]mmm\-yy;@"/>
    <numFmt numFmtId="165" formatCode="#,##0.0\ \ ;\-#,##0.0\ \ "/>
    <numFmt numFmtId="166" formatCode="#,##0.0\ \ ;\-#,##0.0\ \ ;\-\ \ ;@\ \ "/>
    <numFmt numFmtId="167" formatCode="#,##0.0_);\(#,##0.0\)"/>
  </numFmts>
  <fonts count="20">
    <font>
      <sz val="10"/>
      <name val="Arial Cyr"/>
      <charset val="204"/>
    </font>
    <font>
      <sz val="10"/>
      <color indexed="9"/>
      <name val="Arial Cyr"/>
      <charset val="204"/>
    </font>
    <font>
      <u/>
      <sz val="10"/>
      <color indexed="12"/>
      <name val="Arial Cyr"/>
      <charset val="204"/>
    </font>
    <font>
      <sz val="10"/>
      <name val="Times New Roman"/>
      <family val="1"/>
    </font>
    <font>
      <sz val="11"/>
      <name val="Times New Roman"/>
      <family val="1"/>
    </font>
    <font>
      <sz val="10"/>
      <name val="Arial"/>
      <family val="2"/>
    </font>
    <font>
      <b/>
      <sz val="12"/>
      <name val="Times New Roman"/>
      <family val="1"/>
    </font>
    <font>
      <sz val="12"/>
      <color indexed="8"/>
      <name val="Times New Roman"/>
      <family val="1"/>
    </font>
    <font>
      <sz val="6"/>
      <name val="Arial"/>
      <family val="2"/>
    </font>
    <font>
      <sz val="9"/>
      <name val="Times New Roman"/>
      <family val="1"/>
    </font>
    <font>
      <sz val="9"/>
      <color indexed="8"/>
      <name val="Times New Roman"/>
      <family val="1"/>
    </font>
    <font>
      <i/>
      <sz val="12"/>
      <name val="Times New Roman"/>
      <family val="1"/>
    </font>
    <font>
      <sz val="11"/>
      <color theme="1"/>
      <name val="Times New Roman"/>
      <family val="1"/>
    </font>
    <font>
      <sz val="9"/>
      <color rgb="FF2B5580"/>
      <name val="Arial"/>
      <family val="2"/>
    </font>
    <font>
      <b/>
      <sz val="10"/>
      <color rgb="FF333333"/>
      <name val="Arial"/>
      <family val="2"/>
    </font>
    <font>
      <sz val="10"/>
      <color rgb="FF333333"/>
      <name val="Arial"/>
      <family val="2"/>
    </font>
    <font>
      <sz val="8"/>
      <color indexed="8"/>
      <name val="Arial (Hebrew)"/>
      <family val="2"/>
      <charset val="177"/>
    </font>
    <font>
      <sz val="12"/>
      <name val="Times New Roman"/>
      <family val="1"/>
    </font>
    <font>
      <i/>
      <sz val="10"/>
      <name val="Arial Cyr"/>
    </font>
    <font>
      <sz val="12"/>
      <color rgb="FF222222"/>
      <name val="Times New Roman"/>
      <family val="1"/>
    </font>
  </fonts>
  <fills count="17">
    <fill>
      <patternFill patternType="none"/>
    </fill>
    <fill>
      <patternFill patternType="gray125"/>
    </fill>
    <fill>
      <patternFill patternType="solid">
        <fgColor indexed="11"/>
        <bgColor indexed="64"/>
      </patternFill>
    </fill>
    <fill>
      <patternFill patternType="solid">
        <fgColor indexed="12"/>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EEEE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diagonal/>
    </border>
    <border>
      <left/>
      <right/>
      <top/>
      <bottom style="thin">
        <color indexed="64"/>
      </bottom>
      <diagonal/>
    </border>
    <border>
      <left style="thin">
        <color rgb="FFC0C0C0"/>
      </left>
      <right style="thin">
        <color rgb="FFC0C0C0"/>
      </right>
      <top style="thin">
        <color rgb="FFC0C0C0"/>
      </top>
      <bottom style="thin">
        <color rgb="FFC0C0C0"/>
      </bottom>
      <diagonal/>
    </border>
    <border>
      <left style="thin">
        <color indexed="64"/>
      </left>
      <right/>
      <top/>
      <bottom/>
      <diagonal/>
    </border>
  </borders>
  <cellStyleXfs count="3">
    <xf numFmtId="0" fontId="0" fillId="0" borderId="0"/>
    <xf numFmtId="0" fontId="8" fillId="0" borderId="0" applyNumberFormat="0" applyBorder="0" applyAlignment="0">
      <alignment horizontal="left" readingOrder="1"/>
    </xf>
    <xf numFmtId="0" fontId="2" fillId="0" borderId="0" applyNumberFormat="0" applyFill="0" applyBorder="0" applyAlignment="0" applyProtection="0">
      <alignment vertical="top"/>
      <protection locked="0"/>
    </xf>
  </cellStyleXfs>
  <cellXfs count="81">
    <xf numFmtId="0" fontId="0" fillId="0" borderId="0" xfId="0"/>
    <xf numFmtId="0" fontId="0" fillId="2" borderId="0" xfId="0" applyFill="1"/>
    <xf numFmtId="0" fontId="0" fillId="3" borderId="0" xfId="0" applyFill="1"/>
    <xf numFmtId="0" fontId="0" fillId="4" borderId="0" xfId="0" applyFill="1"/>
    <xf numFmtId="0" fontId="1" fillId="3" borderId="0" xfId="0" applyFont="1" applyFill="1"/>
    <xf numFmtId="0" fontId="0" fillId="0" borderId="0" xfId="0" applyAlignment="1">
      <alignment vertical="justify"/>
    </xf>
    <xf numFmtId="0" fontId="2" fillId="0" borderId="0" xfId="2" applyAlignment="1" applyProtection="1"/>
    <xf numFmtId="0" fontId="0" fillId="5" borderId="0" xfId="0" applyFill="1"/>
    <xf numFmtId="164" fontId="0" fillId="0" borderId="0" xfId="0" applyNumberFormat="1" applyAlignment="1">
      <alignment vertical="justify"/>
    </xf>
    <xf numFmtId="164" fontId="0" fillId="0" borderId="0" xfId="0" applyNumberFormat="1"/>
    <xf numFmtId="164" fontId="0" fillId="6" borderId="0" xfId="0" applyNumberFormat="1" applyFill="1"/>
    <xf numFmtId="164" fontId="0" fillId="5" borderId="0" xfId="0" applyNumberFormat="1" applyFill="1"/>
    <xf numFmtId="164" fontId="0" fillId="7" borderId="0" xfId="0" applyNumberFormat="1" applyFill="1"/>
    <xf numFmtId="164" fontId="0" fillId="8" borderId="0" xfId="0" applyNumberFormat="1" applyFill="1"/>
    <xf numFmtId="164" fontId="0" fillId="9" borderId="0" xfId="0" applyNumberFormat="1" applyFill="1"/>
    <xf numFmtId="0" fontId="3" fillId="0" borderId="0" xfId="0" applyFont="1"/>
    <xf numFmtId="0" fontId="4" fillId="0" borderId="0" xfId="0" applyFont="1"/>
    <xf numFmtId="0" fontId="0" fillId="0" borderId="0" xfId="0" applyFill="1"/>
    <xf numFmtId="0" fontId="6" fillId="0" borderId="1" xfId="0" applyFont="1" applyBorder="1" applyAlignment="1">
      <alignment horizontal="justify" vertical="justify"/>
    </xf>
    <xf numFmtId="0" fontId="4" fillId="10" borderId="1" xfId="0" applyFont="1" applyFill="1" applyBorder="1" applyAlignment="1">
      <alignment horizontal="left" vertical="center" wrapText="1"/>
    </xf>
    <xf numFmtId="0" fontId="4" fillId="0" borderId="1" xfId="0" applyFont="1" applyBorder="1" applyAlignment="1">
      <alignment horizontal="left" wrapText="1"/>
    </xf>
    <xf numFmtId="0" fontId="4" fillId="0" borderId="1" xfId="0" applyFont="1" applyBorder="1" applyAlignment="1">
      <alignment horizontal="left"/>
    </xf>
    <xf numFmtId="0" fontId="4" fillId="10" borderId="2" xfId="0" applyFont="1" applyFill="1" applyBorder="1" applyAlignment="1">
      <alignment horizontal="left" vertical="center" wrapText="1"/>
    </xf>
    <xf numFmtId="0" fontId="6" fillId="0" borderId="2" xfId="0" applyFont="1" applyFill="1" applyBorder="1" applyAlignment="1">
      <alignment horizontal="justify" vertical="justify"/>
    </xf>
    <xf numFmtId="0" fontId="7" fillId="0" borderId="1" xfId="0" applyFont="1" applyFill="1" applyBorder="1" applyAlignment="1">
      <alignment horizontal="left" wrapText="1"/>
    </xf>
    <xf numFmtId="165" fontId="9" fillId="0" borderId="0" xfId="1" applyNumberFormat="1" applyFont="1" applyBorder="1" applyAlignment="1" applyProtection="1">
      <alignment horizontal="right" vertical="center"/>
      <protection locked="0"/>
    </xf>
    <xf numFmtId="3" fontId="9" fillId="0" borderId="0" xfId="0" applyNumberFormat="1" applyFont="1"/>
    <xf numFmtId="165" fontId="9" fillId="0" borderId="3" xfId="1" applyNumberFormat="1" applyFont="1" applyBorder="1" applyAlignment="1" applyProtection="1">
      <alignment horizontal="right" vertical="center"/>
      <protection locked="0"/>
    </xf>
    <xf numFmtId="165" fontId="9" fillId="0" borderId="4" xfId="1" applyNumberFormat="1" applyFont="1" applyBorder="1" applyAlignment="1" applyProtection="1">
      <alignment horizontal="right" vertical="center"/>
      <protection locked="0"/>
    </xf>
    <xf numFmtId="165" fontId="9" fillId="0" borderId="5" xfId="1" applyNumberFormat="1" applyFont="1" applyBorder="1" applyAlignment="1" applyProtection="1">
      <alignment horizontal="right" vertical="center"/>
      <protection locked="0"/>
    </xf>
    <xf numFmtId="166" fontId="9" fillId="0" borderId="3" xfId="1" applyNumberFormat="1" applyFont="1" applyBorder="1" applyAlignment="1" applyProtection="1">
      <alignment horizontal="right" vertical="center"/>
      <protection locked="0"/>
    </xf>
    <xf numFmtId="166" fontId="9" fillId="0" borderId="0" xfId="1" applyNumberFormat="1" applyFont="1" applyBorder="1" applyAlignment="1" applyProtection="1">
      <alignment horizontal="right" vertical="center"/>
      <protection locked="0"/>
    </xf>
    <xf numFmtId="166" fontId="9" fillId="0" borderId="5" xfId="1" applyNumberFormat="1" applyFont="1" applyBorder="1" applyAlignment="1" applyProtection="1">
      <alignment horizontal="right" vertical="center"/>
      <protection locked="0"/>
    </xf>
    <xf numFmtId="167" fontId="10" fillId="0" borderId="4" xfId="0" applyNumberFormat="1" applyFont="1" applyFill="1" applyBorder="1" applyAlignment="1" applyProtection="1"/>
    <xf numFmtId="0" fontId="9" fillId="0" borderId="0" xfId="0" applyFont="1"/>
    <xf numFmtId="0" fontId="12" fillId="0" borderId="1" xfId="0" applyNumberFormat="1" applyFont="1" applyFill="1" applyBorder="1" applyAlignment="1">
      <alignment horizontal="center" wrapText="1"/>
    </xf>
    <xf numFmtId="0" fontId="12" fillId="0" borderId="2" xfId="0" applyNumberFormat="1" applyFont="1" applyFill="1" applyBorder="1" applyAlignment="1">
      <alignment horizontal="center" wrapText="1"/>
    </xf>
    <xf numFmtId="0" fontId="6" fillId="0" borderId="2" xfId="0" applyFont="1" applyBorder="1" applyAlignment="1">
      <alignment horizontal="justify" vertical="justify"/>
    </xf>
    <xf numFmtId="0" fontId="13" fillId="0" borderId="0" xfId="0" applyFont="1" applyBorder="1" applyAlignment="1">
      <alignment horizontal="right" vertical="top" wrapText="1"/>
    </xf>
    <xf numFmtId="1" fontId="4" fillId="0" borderId="6" xfId="0" applyNumberFormat="1" applyFont="1" applyBorder="1" applyAlignment="1">
      <alignment horizontal="right" vertical="top" wrapText="1"/>
    </xf>
    <xf numFmtId="1" fontId="4" fillId="0" borderId="0" xfId="0" applyNumberFormat="1" applyFont="1"/>
    <xf numFmtId="0" fontId="0" fillId="0" borderId="0" xfId="0" applyAlignment="1">
      <alignment horizontal="justify" vertical="justify"/>
    </xf>
    <xf numFmtId="0" fontId="14" fillId="0" borderId="0" xfId="0" applyFont="1"/>
    <xf numFmtId="0" fontId="15" fillId="0" borderId="0" xfId="0" applyFont="1"/>
    <xf numFmtId="0" fontId="3" fillId="0" borderId="1" xfId="0" applyFont="1" applyBorder="1" applyAlignment="1">
      <alignment horizontal="justify" vertical="justify"/>
    </xf>
    <xf numFmtId="0" fontId="3" fillId="0" borderId="1" xfId="0" applyFont="1" applyBorder="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11" fillId="0" borderId="2" xfId="0" applyFont="1" applyFill="1" applyBorder="1" applyAlignment="1">
      <alignment horizontal="justify" vertical="justify"/>
    </xf>
    <xf numFmtId="0" fontId="12" fillId="0" borderId="0" xfId="0" applyNumberFormat="1" applyFont="1" applyFill="1" applyBorder="1" applyAlignment="1">
      <alignment horizontal="center" wrapText="1"/>
    </xf>
    <xf numFmtId="1" fontId="4" fillId="16" borderId="6" xfId="0" applyNumberFormat="1" applyFont="1" applyFill="1" applyBorder="1" applyAlignment="1">
      <alignment horizontal="right" vertical="top" wrapText="1"/>
    </xf>
    <xf numFmtId="2" fontId="0" fillId="0" borderId="0" xfId="0" applyNumberFormat="1"/>
    <xf numFmtId="165" fontId="8" fillId="0" borderId="0" xfId="1" applyNumberFormat="1" applyFont="1" applyBorder="1" applyAlignment="1" applyProtection="1">
      <alignment horizontal="right" vertical="center"/>
      <protection locked="0"/>
    </xf>
    <xf numFmtId="3" fontId="5" fillId="0" borderId="0" xfId="0" applyNumberFormat="1" applyFont="1"/>
    <xf numFmtId="165" fontId="8" fillId="0" borderId="3" xfId="1" applyNumberFormat="1" applyFont="1" applyBorder="1" applyAlignment="1" applyProtection="1">
      <alignment horizontal="right" vertical="center"/>
      <protection locked="0"/>
    </xf>
    <xf numFmtId="165" fontId="8" fillId="0" borderId="4" xfId="1" applyNumberFormat="1" applyFont="1" applyBorder="1" applyAlignment="1" applyProtection="1">
      <alignment horizontal="right" vertical="center"/>
      <protection locked="0"/>
    </xf>
    <xf numFmtId="165" fontId="8" fillId="0" borderId="5" xfId="1" applyNumberFormat="1" applyFont="1" applyBorder="1" applyAlignment="1" applyProtection="1">
      <alignment horizontal="right" vertical="center"/>
      <protection locked="0"/>
    </xf>
    <xf numFmtId="166" fontId="8" fillId="0" borderId="3" xfId="1" applyNumberFormat="1" applyFont="1" applyBorder="1" applyAlignment="1" applyProtection="1">
      <alignment horizontal="right" vertical="center"/>
      <protection locked="0"/>
    </xf>
    <xf numFmtId="166" fontId="8" fillId="0" borderId="0" xfId="1" applyNumberFormat="1" applyFont="1" applyBorder="1" applyAlignment="1" applyProtection="1">
      <alignment horizontal="right" vertical="center"/>
      <protection locked="0"/>
    </xf>
    <xf numFmtId="166" fontId="8" fillId="0" borderId="5" xfId="1" applyNumberFormat="1" applyFont="1" applyBorder="1" applyAlignment="1" applyProtection="1">
      <alignment horizontal="right" vertical="center"/>
      <protection locked="0"/>
    </xf>
    <xf numFmtId="167" fontId="16" fillId="0" borderId="4" xfId="0" applyNumberFormat="1" applyFont="1" applyFill="1" applyBorder="1" applyAlignment="1" applyProtection="1"/>
    <xf numFmtId="0" fontId="6" fillId="0" borderId="0" xfId="0" applyFont="1" applyFill="1" applyBorder="1" applyAlignment="1">
      <alignment horizontal="justify" vertical="justify"/>
    </xf>
    <xf numFmtId="17" fontId="0" fillId="0" borderId="0" xfId="0" applyNumberFormat="1"/>
    <xf numFmtId="1" fontId="0" fillId="0" borderId="0" xfId="0" applyNumberFormat="1"/>
    <xf numFmtId="0" fontId="6" fillId="0" borderId="0" xfId="0" applyFont="1" applyBorder="1" applyAlignment="1">
      <alignment horizontal="justify" vertical="justify"/>
    </xf>
    <xf numFmtId="0" fontId="4" fillId="10" borderId="0" xfId="0" applyFont="1" applyFill="1" applyBorder="1" applyAlignment="1">
      <alignment horizontal="left" vertical="center" wrapText="1"/>
    </xf>
    <xf numFmtId="0" fontId="4" fillId="10" borderId="4" xfId="0" applyFont="1" applyFill="1" applyBorder="1" applyAlignment="1">
      <alignment horizontal="left" vertical="center" wrapText="1"/>
    </xf>
    <xf numFmtId="0" fontId="4" fillId="10" borderId="5" xfId="0" applyFont="1" applyFill="1" applyBorder="1" applyAlignment="1">
      <alignment horizontal="left" vertical="center" wrapText="1"/>
    </xf>
    <xf numFmtId="0" fontId="11" fillId="0" borderId="0" xfId="0" applyFont="1" applyFill="1" applyBorder="1" applyAlignment="1">
      <alignment horizontal="justify" vertical="justify"/>
    </xf>
    <xf numFmtId="0" fontId="7" fillId="0" borderId="0" xfId="0" applyFont="1" applyFill="1" applyBorder="1" applyAlignment="1">
      <alignment horizontal="left" wrapText="1"/>
    </xf>
    <xf numFmtId="0" fontId="17" fillId="0" borderId="0" xfId="0" applyFont="1" applyAlignment="1">
      <alignment horizontal="justify" vertical="justify"/>
    </xf>
    <xf numFmtId="0" fontId="17" fillId="0" borderId="0" xfId="0" applyNumberFormat="1" applyFont="1" applyAlignment="1">
      <alignment horizontal="justify" vertical="justify"/>
    </xf>
    <xf numFmtId="0" fontId="17" fillId="0" borderId="0" xfId="0" applyFont="1" applyBorder="1" applyAlignment="1">
      <alignment horizontal="justify" vertical="justify"/>
    </xf>
    <xf numFmtId="1" fontId="18" fillId="0" borderId="0" xfId="0" applyNumberFormat="1" applyFont="1"/>
    <xf numFmtId="16" fontId="0" fillId="0" borderId="0" xfId="0" applyNumberFormat="1"/>
    <xf numFmtId="0" fontId="0" fillId="0" borderId="0" xfId="0" applyFont="1" applyFill="1"/>
    <xf numFmtId="0" fontId="19" fillId="0" borderId="0" xfId="0" applyFont="1"/>
    <xf numFmtId="0" fontId="17" fillId="0" borderId="7" xfId="0" applyFont="1" applyBorder="1" applyAlignment="1">
      <alignment horizontal="justify" vertical="justify"/>
    </xf>
  </cellXfs>
  <cellStyles count="3">
    <cellStyle name="Text_e" xfId="1"/>
    <cellStyle name="Гиперссылка" xfId="2"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knesset.gov.il/description/eng/eng_mimshal_res.htm" TargetMode="External"/><Relationship Id="rId1" Type="http://schemas.openxmlformats.org/officeDocument/2006/relationships/hyperlink" Target="http://www.votes20.gov.il/nationalresult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fa.gov.il/mfa/foreignpolicy/peace/guide/pages/the%20wye%20river%20memorandum.aspx" TargetMode="External"/></Relationships>
</file>

<file path=xl/worksheets/sheet1.xml><?xml version="1.0" encoding="utf-8"?>
<worksheet xmlns="http://schemas.openxmlformats.org/spreadsheetml/2006/main" xmlns:r="http://schemas.openxmlformats.org/officeDocument/2006/relationships">
  <dimension ref="A1:AR135"/>
  <sheetViews>
    <sheetView topLeftCell="A10" workbookViewId="0">
      <selection activeCell="N31" sqref="N31"/>
    </sheetView>
  </sheetViews>
  <sheetFormatPr defaultRowHeight="12.75"/>
  <cols>
    <col min="8" max="8" width="12.28515625" customWidth="1"/>
    <col min="9" max="10" width="15.5703125" customWidth="1"/>
    <col min="11" max="12" width="12.85546875" customWidth="1"/>
    <col min="22" max="22" width="11.85546875" customWidth="1"/>
    <col min="27" max="27" width="11.5703125" customWidth="1"/>
    <col min="29" max="29" width="8.7109375" customWidth="1"/>
    <col min="31" max="32" width="7.28515625" customWidth="1"/>
  </cols>
  <sheetData>
    <row r="1" spans="1:44" ht="66.75" customHeight="1">
      <c r="A1" s="18" t="s">
        <v>26</v>
      </c>
      <c r="B1" s="18" t="s">
        <v>120</v>
      </c>
      <c r="C1" s="18" t="s">
        <v>123</v>
      </c>
      <c r="D1" s="18" t="s">
        <v>138</v>
      </c>
      <c r="E1" s="18" t="s">
        <v>139</v>
      </c>
      <c r="F1" s="18" t="s">
        <v>27</v>
      </c>
      <c r="G1" s="18" t="s">
        <v>28</v>
      </c>
      <c r="H1" s="18" t="s">
        <v>105</v>
      </c>
      <c r="I1" s="37" t="s">
        <v>46</v>
      </c>
      <c r="J1" s="37" t="s">
        <v>107</v>
      </c>
      <c r="K1" s="23" t="s">
        <v>104</v>
      </c>
      <c r="L1" s="23" t="s">
        <v>106</v>
      </c>
      <c r="M1" s="23" t="s">
        <v>29</v>
      </c>
      <c r="N1" s="23" t="s">
        <v>30</v>
      </c>
      <c r="O1" s="23" t="s">
        <v>118</v>
      </c>
      <c r="P1" s="23" t="s">
        <v>31</v>
      </c>
      <c r="Q1" s="23" t="s">
        <v>111</v>
      </c>
      <c r="R1" s="23" t="s">
        <v>33</v>
      </c>
      <c r="S1" s="23" t="s">
        <v>34</v>
      </c>
      <c r="T1" s="23" t="s">
        <v>32</v>
      </c>
      <c r="U1" s="23" t="s">
        <v>36</v>
      </c>
      <c r="V1" s="23" t="s">
        <v>35</v>
      </c>
      <c r="W1" s="23" t="s">
        <v>16</v>
      </c>
      <c r="X1" s="23" t="s">
        <v>37</v>
      </c>
      <c r="Y1" s="23" t="s">
        <v>91</v>
      </c>
      <c r="Z1" s="23" t="s">
        <v>38</v>
      </c>
      <c r="AA1" s="23" t="s">
        <v>39</v>
      </c>
      <c r="AB1" s="51" t="s">
        <v>81</v>
      </c>
      <c r="AC1" s="24" t="s">
        <v>40</v>
      </c>
      <c r="AD1" s="24" t="s">
        <v>41</v>
      </c>
      <c r="AE1" s="18" t="s">
        <v>26</v>
      </c>
      <c r="AF1" s="67" t="s">
        <v>119</v>
      </c>
      <c r="AG1" t="s">
        <v>109</v>
      </c>
      <c r="AH1" t="s">
        <v>110</v>
      </c>
      <c r="AI1" t="s">
        <v>108</v>
      </c>
      <c r="AJ1" s="23" t="s">
        <v>104</v>
      </c>
      <c r="AK1" s="23" t="s">
        <v>106</v>
      </c>
      <c r="AL1" s="23" t="s">
        <v>112</v>
      </c>
      <c r="AM1" s="64" t="s">
        <v>113</v>
      </c>
      <c r="AN1" s="64" t="s">
        <v>114</v>
      </c>
      <c r="AO1" s="64" t="s">
        <v>115</v>
      </c>
      <c r="AP1" s="23" t="s">
        <v>106</v>
      </c>
      <c r="AQ1" s="23" t="s">
        <v>116</v>
      </c>
      <c r="AR1" s="64" t="s">
        <v>117</v>
      </c>
    </row>
    <row r="2" spans="1:44" ht="14.25" customHeight="1">
      <c r="A2" s="19">
        <v>1919</v>
      </c>
      <c r="B2" s="19">
        <v>1</v>
      </c>
      <c r="C2" s="19">
        <v>0</v>
      </c>
      <c r="D2" s="19">
        <v>0</v>
      </c>
      <c r="E2" s="19">
        <v>0</v>
      </c>
      <c r="F2" s="20">
        <v>2</v>
      </c>
      <c r="G2" s="67"/>
      <c r="H2" s="53">
        <v>65000</v>
      </c>
      <c r="I2" s="67"/>
      <c r="J2" s="75"/>
      <c r="K2" s="54">
        <v>3.08</v>
      </c>
      <c r="M2">
        <v>0</v>
      </c>
      <c r="N2">
        <v>0</v>
      </c>
      <c r="O2">
        <v>0</v>
      </c>
      <c r="P2">
        <v>0</v>
      </c>
      <c r="Q2">
        <v>0</v>
      </c>
      <c r="S2" s="64"/>
      <c r="U2">
        <v>0</v>
      </c>
      <c r="V2">
        <v>0</v>
      </c>
      <c r="W2">
        <v>0</v>
      </c>
      <c r="AB2" s="71"/>
      <c r="AC2" s="72"/>
      <c r="AD2" s="72"/>
      <c r="AE2" s="19">
        <v>1919</v>
      </c>
      <c r="AF2" s="67"/>
      <c r="AJ2" s="54">
        <v>3.08</v>
      </c>
      <c r="AK2" s="64"/>
      <c r="AL2" s="64"/>
      <c r="AM2" s="64">
        <v>0</v>
      </c>
      <c r="AN2" s="64">
        <v>0</v>
      </c>
      <c r="AO2" s="64">
        <v>0</v>
      </c>
      <c r="AP2" s="64"/>
      <c r="AQ2" s="64"/>
      <c r="AR2" s="64">
        <v>0</v>
      </c>
    </row>
    <row r="3" spans="1:44" ht="14.25" customHeight="1">
      <c r="A3" s="19">
        <v>1920</v>
      </c>
      <c r="B3" s="19">
        <v>0</v>
      </c>
      <c r="C3" s="19">
        <v>1</v>
      </c>
      <c r="D3" s="19">
        <v>1</v>
      </c>
      <c r="E3" s="19">
        <v>1</v>
      </c>
      <c r="F3" s="20">
        <v>9</v>
      </c>
      <c r="G3" s="67"/>
      <c r="H3" s="53">
        <v>75000</v>
      </c>
      <c r="I3" s="67"/>
      <c r="J3" s="75"/>
      <c r="K3" s="54">
        <v>12</v>
      </c>
      <c r="L3" s="54">
        <f>K3-K2</f>
        <v>8.92</v>
      </c>
      <c r="M3">
        <v>0</v>
      </c>
      <c r="N3">
        <v>0</v>
      </c>
      <c r="O3">
        <v>0</v>
      </c>
      <c r="P3">
        <v>0</v>
      </c>
      <c r="Q3">
        <v>0</v>
      </c>
      <c r="S3" s="64"/>
      <c r="U3">
        <v>0</v>
      </c>
      <c r="V3">
        <v>0</v>
      </c>
      <c r="W3">
        <v>0</v>
      </c>
      <c r="AB3" s="71"/>
      <c r="AC3" s="72"/>
      <c r="AD3" s="72"/>
      <c r="AE3" s="19">
        <v>1920</v>
      </c>
      <c r="AF3" s="67"/>
      <c r="AJ3" s="54">
        <v>12</v>
      </c>
      <c r="AK3" s="54">
        <v>8.92</v>
      </c>
      <c r="AL3" s="64"/>
      <c r="AM3" s="64">
        <v>0</v>
      </c>
      <c r="AN3" s="64">
        <v>0</v>
      </c>
      <c r="AO3" s="64">
        <v>0</v>
      </c>
      <c r="AP3" s="54">
        <v>8.92</v>
      </c>
      <c r="AQ3" s="64"/>
      <c r="AR3" s="64">
        <v>0</v>
      </c>
    </row>
    <row r="4" spans="1:44" ht="15.75">
      <c r="A4" s="19">
        <v>1921</v>
      </c>
      <c r="B4" s="19">
        <v>0</v>
      </c>
      <c r="C4" s="19">
        <v>1</v>
      </c>
      <c r="D4" s="19">
        <v>1</v>
      </c>
      <c r="E4" s="19">
        <v>0</v>
      </c>
      <c r="F4" s="20">
        <v>23</v>
      </c>
      <c r="H4" s="53">
        <v>80000</v>
      </c>
      <c r="I4" t="s">
        <v>103</v>
      </c>
      <c r="J4" s="75"/>
      <c r="K4" s="54">
        <v>28.75</v>
      </c>
      <c r="L4" s="54">
        <f>K4-K3</f>
        <v>16.75</v>
      </c>
      <c r="M4">
        <v>0</v>
      </c>
      <c r="N4">
        <v>0</v>
      </c>
      <c r="O4">
        <v>0</v>
      </c>
      <c r="P4">
        <v>0</v>
      </c>
      <c r="Q4">
        <v>0</v>
      </c>
      <c r="S4">
        <v>0</v>
      </c>
      <c r="U4">
        <v>0</v>
      </c>
      <c r="V4">
        <v>0</v>
      </c>
      <c r="W4">
        <v>0</v>
      </c>
      <c r="X4">
        <v>30</v>
      </c>
      <c r="Z4">
        <v>25</v>
      </c>
      <c r="AA4">
        <v>10</v>
      </c>
      <c r="AE4" s="19">
        <v>1921</v>
      </c>
      <c r="AF4" s="68">
        <v>0</v>
      </c>
      <c r="AJ4" s="54">
        <v>28.75</v>
      </c>
      <c r="AK4" s="54">
        <v>16.75</v>
      </c>
      <c r="AL4">
        <f>($AJ$4+$AJ$5+$AJ$6+$AJ$7+$AJ$8)/5</f>
        <v>7.8881292057983785</v>
      </c>
      <c r="AM4">
        <v>0</v>
      </c>
      <c r="AN4">
        <v>0</v>
      </c>
      <c r="AO4">
        <v>0</v>
      </c>
      <c r="AP4" s="54">
        <v>16.75</v>
      </c>
      <c r="AR4">
        <v>0</v>
      </c>
    </row>
    <row r="5" spans="1:44" ht="15">
      <c r="A5" s="19">
        <v>1922</v>
      </c>
      <c r="B5" s="19">
        <v>0</v>
      </c>
      <c r="C5" s="19">
        <v>0</v>
      </c>
      <c r="D5" s="19">
        <v>1</v>
      </c>
      <c r="E5" s="19">
        <v>0</v>
      </c>
      <c r="F5" s="20">
        <v>5</v>
      </c>
      <c r="G5" s="54"/>
      <c r="H5" s="39">
        <v>83790</v>
      </c>
      <c r="K5" s="54">
        <v>5.9672992003819072</v>
      </c>
      <c r="L5" s="54">
        <f t="shared" ref="L5:L68" si="0">K5-K4</f>
        <v>-22.782700799618091</v>
      </c>
      <c r="M5">
        <v>0</v>
      </c>
      <c r="N5">
        <v>0</v>
      </c>
      <c r="O5">
        <v>0</v>
      </c>
      <c r="P5">
        <v>0</v>
      </c>
      <c r="Q5">
        <v>0</v>
      </c>
      <c r="S5">
        <v>0</v>
      </c>
      <c r="U5">
        <v>0</v>
      </c>
      <c r="V5">
        <v>0</v>
      </c>
      <c r="W5">
        <v>0</v>
      </c>
      <c r="X5">
        <v>30</v>
      </c>
      <c r="Z5">
        <v>25</v>
      </c>
      <c r="AA5">
        <v>10</v>
      </c>
      <c r="AE5" s="19">
        <v>1922</v>
      </c>
      <c r="AF5" s="68">
        <v>0</v>
      </c>
      <c r="AJ5" s="54">
        <v>5.9672992003819072</v>
      </c>
      <c r="AK5" s="54">
        <v>-24.032700799618091</v>
      </c>
      <c r="AL5">
        <f>($AJ$4+$AJ$5+$AJ$6+$AJ$7+$AJ$8)/5</f>
        <v>7.8881292057983785</v>
      </c>
      <c r="AM5">
        <v>0</v>
      </c>
      <c r="AN5">
        <v>0</v>
      </c>
      <c r="AO5">
        <v>0</v>
      </c>
      <c r="AP5" s="54">
        <v>-22.782700799618091</v>
      </c>
      <c r="AQ5">
        <f>($AP$4+$AP$5+$AP$6+$AP$7+$AP$8)/5</f>
        <v>-2.2245614035087717</v>
      </c>
      <c r="AR5">
        <v>0</v>
      </c>
    </row>
    <row r="6" spans="1:44" ht="15">
      <c r="A6" s="19">
        <v>1923</v>
      </c>
      <c r="B6" s="19">
        <v>0</v>
      </c>
      <c r="C6" s="19">
        <v>0</v>
      </c>
      <c r="D6" s="19">
        <v>0</v>
      </c>
      <c r="E6" s="19">
        <v>0</v>
      </c>
      <c r="F6" s="20">
        <v>0</v>
      </c>
      <c r="G6" s="54"/>
      <c r="H6" s="39">
        <v>94000</v>
      </c>
      <c r="K6" s="54">
        <v>0</v>
      </c>
      <c r="L6" s="54">
        <f t="shared" si="0"/>
        <v>-5.9672992003819072</v>
      </c>
      <c r="M6">
        <v>0</v>
      </c>
      <c r="N6">
        <v>0</v>
      </c>
      <c r="O6">
        <v>0</v>
      </c>
      <c r="P6">
        <v>0</v>
      </c>
      <c r="Q6">
        <v>0</v>
      </c>
      <c r="S6">
        <v>0</v>
      </c>
      <c r="U6">
        <v>0</v>
      </c>
      <c r="V6">
        <v>0</v>
      </c>
      <c r="W6">
        <v>0</v>
      </c>
      <c r="X6">
        <v>30</v>
      </c>
      <c r="Z6">
        <v>25</v>
      </c>
      <c r="AA6">
        <v>10</v>
      </c>
      <c r="AE6" s="19">
        <v>1923</v>
      </c>
      <c r="AF6" s="68">
        <v>0</v>
      </c>
      <c r="AJ6" s="54">
        <v>0</v>
      </c>
      <c r="AK6" s="54">
        <v>-5.9672992003819072</v>
      </c>
      <c r="AL6">
        <f>($AJ$4+$AJ$5+$AJ$6+$AJ$7+$AJ$8)/5</f>
        <v>7.8881292057983785</v>
      </c>
      <c r="AM6">
        <v>0</v>
      </c>
      <c r="AN6">
        <v>0</v>
      </c>
      <c r="AO6">
        <v>0</v>
      </c>
      <c r="AP6" s="54">
        <v>-5.9672992003819072</v>
      </c>
      <c r="AQ6">
        <f>($AP$4+$AP$5+$AP$6+$AP$7+$AP$8)/5</f>
        <v>-2.2245614035087717</v>
      </c>
      <c r="AR6">
        <v>0</v>
      </c>
    </row>
    <row r="7" spans="1:44" ht="15">
      <c r="A7" s="19">
        <v>1924</v>
      </c>
      <c r="B7" s="19">
        <v>0</v>
      </c>
      <c r="C7" s="19">
        <v>0</v>
      </c>
      <c r="D7" s="19">
        <v>0</v>
      </c>
      <c r="E7" s="19">
        <v>0</v>
      </c>
      <c r="F7" s="20">
        <v>4</v>
      </c>
      <c r="G7" s="54"/>
      <c r="H7" s="53">
        <v>104000</v>
      </c>
      <c r="K7" s="54">
        <v>3.8461538461538463</v>
      </c>
      <c r="L7" s="54">
        <f t="shared" si="0"/>
        <v>3.8461538461538463</v>
      </c>
      <c r="M7">
        <v>0</v>
      </c>
      <c r="N7">
        <v>0</v>
      </c>
      <c r="O7">
        <v>0</v>
      </c>
      <c r="P7">
        <v>0</v>
      </c>
      <c r="Q7">
        <v>0</v>
      </c>
      <c r="S7">
        <v>0</v>
      </c>
      <c r="U7">
        <v>0</v>
      </c>
      <c r="V7">
        <v>0</v>
      </c>
      <c r="W7">
        <v>0</v>
      </c>
      <c r="X7">
        <v>30</v>
      </c>
      <c r="Z7">
        <v>25</v>
      </c>
      <c r="AA7">
        <v>10</v>
      </c>
      <c r="AE7" s="19">
        <v>1924</v>
      </c>
      <c r="AF7" s="68">
        <v>0</v>
      </c>
      <c r="AJ7" s="54">
        <v>3.8461538461538463</v>
      </c>
      <c r="AK7" s="54">
        <v>3.8461538461538463</v>
      </c>
      <c r="AL7">
        <f>($AJ$4+$AJ$5+$AJ$6+$AJ$7+$AJ$8)/5</f>
        <v>7.8881292057983785</v>
      </c>
      <c r="AM7">
        <v>0</v>
      </c>
      <c r="AN7">
        <v>0</v>
      </c>
      <c r="AO7">
        <v>0</v>
      </c>
      <c r="AP7" s="54">
        <v>3.8461538461538463</v>
      </c>
      <c r="AQ7">
        <f>($AP$4+$AP$5+$AP$6+$AP$7+$AP$8)/5</f>
        <v>-2.2245614035087717</v>
      </c>
      <c r="AR7">
        <v>0</v>
      </c>
    </row>
    <row r="8" spans="1:44" ht="15">
      <c r="A8" s="19">
        <v>1925</v>
      </c>
      <c r="B8" s="19">
        <v>0</v>
      </c>
      <c r="C8" s="19">
        <v>0</v>
      </c>
      <c r="D8" s="19">
        <v>0</v>
      </c>
      <c r="E8" s="19">
        <v>0</v>
      </c>
      <c r="F8" s="20">
        <v>1</v>
      </c>
      <c r="G8" s="54"/>
      <c r="H8" s="53">
        <v>114000</v>
      </c>
      <c r="K8" s="54">
        <v>0.8771929824561403</v>
      </c>
      <c r="L8" s="54">
        <f t="shared" si="0"/>
        <v>-2.9689608636977058</v>
      </c>
      <c r="M8">
        <v>0</v>
      </c>
      <c r="N8">
        <v>0</v>
      </c>
      <c r="O8">
        <v>0</v>
      </c>
      <c r="P8">
        <v>0</v>
      </c>
      <c r="Q8">
        <v>0</v>
      </c>
      <c r="S8">
        <v>0</v>
      </c>
      <c r="U8">
        <v>0</v>
      </c>
      <c r="V8">
        <v>0</v>
      </c>
      <c r="W8">
        <v>0</v>
      </c>
      <c r="X8">
        <v>30</v>
      </c>
      <c r="Z8">
        <v>25</v>
      </c>
      <c r="AA8">
        <v>10</v>
      </c>
      <c r="AE8" s="19">
        <v>1925</v>
      </c>
      <c r="AF8" s="68">
        <v>0</v>
      </c>
      <c r="AJ8" s="54">
        <v>0.8771929824561403</v>
      </c>
      <c r="AK8" s="54">
        <v>-2.9689608636977058</v>
      </c>
      <c r="AL8">
        <f>(AJ4+AJ5+AJ6+AJ7+AJ8)/5</f>
        <v>7.8881292057983785</v>
      </c>
      <c r="AM8">
        <v>0</v>
      </c>
      <c r="AN8">
        <v>0</v>
      </c>
      <c r="AO8">
        <v>0</v>
      </c>
      <c r="AP8" s="54">
        <v>-2.9689608636977058</v>
      </c>
      <c r="AQ8">
        <f>(AP4+AP5+AP6+AP7+AP8)/5</f>
        <v>-2.2245614035087717</v>
      </c>
      <c r="AR8">
        <v>0</v>
      </c>
    </row>
    <row r="9" spans="1:44" ht="15">
      <c r="A9" s="19">
        <v>1926</v>
      </c>
      <c r="B9" s="19">
        <v>0</v>
      </c>
      <c r="C9" s="19">
        <v>0</v>
      </c>
      <c r="D9" s="19">
        <v>0</v>
      </c>
      <c r="E9" s="19">
        <v>0</v>
      </c>
      <c r="F9" s="20">
        <v>1</v>
      </c>
      <c r="G9" s="54"/>
      <c r="H9" s="53">
        <v>124000</v>
      </c>
      <c r="K9" s="54">
        <v>0.80645161290322576</v>
      </c>
      <c r="L9" s="54">
        <f t="shared" si="0"/>
        <v>-7.0741369552914546E-2</v>
      </c>
      <c r="M9">
        <v>0</v>
      </c>
      <c r="N9">
        <v>0</v>
      </c>
      <c r="O9">
        <v>0</v>
      </c>
      <c r="P9">
        <v>0</v>
      </c>
      <c r="Q9">
        <v>0</v>
      </c>
      <c r="S9">
        <v>0</v>
      </c>
      <c r="U9">
        <v>0</v>
      </c>
      <c r="V9">
        <v>0</v>
      </c>
      <c r="W9">
        <v>0</v>
      </c>
      <c r="X9">
        <v>30</v>
      </c>
      <c r="Z9">
        <v>25</v>
      </c>
      <c r="AA9">
        <v>10</v>
      </c>
      <c r="AE9" s="19">
        <v>1926</v>
      </c>
      <c r="AF9" s="68">
        <v>0</v>
      </c>
      <c r="AJ9" s="54">
        <v>0.80645161290322576</v>
      </c>
      <c r="AK9" s="54">
        <v>-7.0741369552914546E-2</v>
      </c>
      <c r="AL9">
        <f t="shared" ref="AL9:AL72" si="1">(AJ5+AJ6+AJ7+AJ8+AJ9)/5</f>
        <v>2.299419528379024</v>
      </c>
      <c r="AM9">
        <v>0</v>
      </c>
      <c r="AN9">
        <v>0</v>
      </c>
      <c r="AO9">
        <v>0</v>
      </c>
      <c r="AP9" s="54">
        <v>-7.0741369552914546E-2</v>
      </c>
      <c r="AQ9">
        <f>(AP5+AP6+AP7+AP8+AP9)/5</f>
        <v>-5.588709677419355</v>
      </c>
      <c r="AR9">
        <v>0</v>
      </c>
    </row>
    <row r="10" spans="1:44" ht="15">
      <c r="A10" s="19">
        <v>1927</v>
      </c>
      <c r="B10" s="19">
        <v>0</v>
      </c>
      <c r="C10" s="19">
        <v>0</v>
      </c>
      <c r="D10" s="19">
        <v>0</v>
      </c>
      <c r="E10" s="19">
        <v>0</v>
      </c>
      <c r="F10" s="20">
        <v>1</v>
      </c>
      <c r="G10" s="54"/>
      <c r="H10" s="53">
        <v>134000</v>
      </c>
      <c r="K10" s="54">
        <v>0.74626865671641784</v>
      </c>
      <c r="L10" s="54">
        <f t="shared" si="0"/>
        <v>-6.0182956186807912E-2</v>
      </c>
      <c r="M10">
        <v>0</v>
      </c>
      <c r="N10">
        <v>0</v>
      </c>
      <c r="O10">
        <v>0</v>
      </c>
      <c r="P10">
        <v>0</v>
      </c>
      <c r="Q10">
        <v>0</v>
      </c>
      <c r="S10">
        <v>0</v>
      </c>
      <c r="U10">
        <v>0</v>
      </c>
      <c r="V10">
        <v>0</v>
      </c>
      <c r="W10">
        <v>0</v>
      </c>
      <c r="X10">
        <v>30</v>
      </c>
      <c r="Z10">
        <v>25</v>
      </c>
      <c r="AA10">
        <v>10</v>
      </c>
      <c r="AE10" s="19">
        <v>1927</v>
      </c>
      <c r="AF10" s="68">
        <v>0</v>
      </c>
      <c r="AJ10" s="54">
        <v>0.74626865671641784</v>
      </c>
      <c r="AK10" s="54">
        <v>-6.0182956186807912E-2</v>
      </c>
      <c r="AL10">
        <f t="shared" si="1"/>
        <v>1.2552134196459259</v>
      </c>
      <c r="AM10">
        <v>0</v>
      </c>
      <c r="AN10">
        <v>0</v>
      </c>
      <c r="AO10">
        <v>0</v>
      </c>
      <c r="AP10" s="54">
        <v>-6.0182956186807912E-2</v>
      </c>
      <c r="AQ10">
        <f t="shared" ref="AQ10:AQ73" si="2">(AP6+AP7+AP8+AP9+AP10)/5</f>
        <v>-1.0442061087330978</v>
      </c>
      <c r="AR10">
        <v>0</v>
      </c>
    </row>
    <row r="11" spans="1:44" ht="15">
      <c r="A11" s="19">
        <v>1928</v>
      </c>
      <c r="B11" s="19">
        <v>1</v>
      </c>
      <c r="C11" s="19">
        <v>0</v>
      </c>
      <c r="D11" s="19">
        <v>0</v>
      </c>
      <c r="E11" s="19">
        <v>0</v>
      </c>
      <c r="F11" s="20">
        <v>0</v>
      </c>
      <c r="G11" s="54"/>
      <c r="H11" s="53">
        <v>144000</v>
      </c>
      <c r="K11" s="54">
        <v>0</v>
      </c>
      <c r="L11" s="54">
        <f t="shared" si="0"/>
        <v>-0.74626865671641784</v>
      </c>
      <c r="M11">
        <v>0</v>
      </c>
      <c r="N11">
        <v>0</v>
      </c>
      <c r="O11">
        <v>0</v>
      </c>
      <c r="P11">
        <v>0</v>
      </c>
      <c r="Q11">
        <v>0</v>
      </c>
      <c r="S11">
        <v>0</v>
      </c>
      <c r="U11">
        <v>0</v>
      </c>
      <c r="V11">
        <v>0</v>
      </c>
      <c r="W11">
        <v>0</v>
      </c>
      <c r="X11">
        <v>30</v>
      </c>
      <c r="Z11">
        <v>25</v>
      </c>
      <c r="AA11">
        <v>10</v>
      </c>
      <c r="AE11" s="19">
        <v>1928</v>
      </c>
      <c r="AF11" s="68"/>
      <c r="AJ11" s="54">
        <v>0</v>
      </c>
      <c r="AK11" s="54">
        <v>-0.74626865671641784</v>
      </c>
      <c r="AL11">
        <f t="shared" si="1"/>
        <v>1.2552134196459259</v>
      </c>
      <c r="AM11">
        <v>0</v>
      </c>
      <c r="AN11">
        <v>0</v>
      </c>
      <c r="AO11">
        <v>0</v>
      </c>
      <c r="AP11" s="54">
        <v>-0.74626865671641784</v>
      </c>
      <c r="AQ11">
        <f t="shared" si="2"/>
        <v>2.2204460492503132E-17</v>
      </c>
      <c r="AR11">
        <v>0</v>
      </c>
    </row>
    <row r="12" spans="1:44" ht="15">
      <c r="A12" s="19">
        <v>1929</v>
      </c>
      <c r="B12" s="19">
        <v>0</v>
      </c>
      <c r="C12" s="19">
        <v>0</v>
      </c>
      <c r="D12" s="19">
        <v>0</v>
      </c>
      <c r="E12" s="19">
        <v>0</v>
      </c>
      <c r="F12" s="20">
        <v>120</v>
      </c>
      <c r="G12" s="54"/>
      <c r="H12" s="53">
        <v>154000</v>
      </c>
      <c r="K12" s="54">
        <v>77.921999999999997</v>
      </c>
      <c r="L12" s="54">
        <f t="shared" si="0"/>
        <v>77.921999999999997</v>
      </c>
      <c r="M12">
        <v>0</v>
      </c>
      <c r="N12">
        <v>-1</v>
      </c>
      <c r="O12">
        <v>-1</v>
      </c>
      <c r="P12">
        <v>0</v>
      </c>
      <c r="Q12">
        <v>0</v>
      </c>
      <c r="S12">
        <v>0</v>
      </c>
      <c r="U12">
        <v>0</v>
      </c>
      <c r="V12">
        <v>0</v>
      </c>
      <c r="W12">
        <v>0</v>
      </c>
      <c r="X12">
        <v>30</v>
      </c>
      <c r="Z12">
        <v>25</v>
      </c>
      <c r="AA12">
        <v>10</v>
      </c>
      <c r="AE12" s="19">
        <v>1929</v>
      </c>
      <c r="AF12" s="68"/>
      <c r="AJ12" s="54">
        <v>77.27272727272728</v>
      </c>
      <c r="AK12" s="54">
        <v>77.27272727272728</v>
      </c>
      <c r="AL12">
        <f t="shared" si="1"/>
        <v>15.940528104960611</v>
      </c>
      <c r="AM12">
        <v>0</v>
      </c>
      <c r="AN12">
        <v>0</v>
      </c>
      <c r="AO12">
        <v>0</v>
      </c>
      <c r="AP12" s="54">
        <v>77.921999999999997</v>
      </c>
      <c r="AQ12">
        <f t="shared" si="2"/>
        <v>14.815169230769232</v>
      </c>
      <c r="AR12">
        <v>0</v>
      </c>
    </row>
    <row r="13" spans="1:44" ht="15">
      <c r="A13" s="19">
        <v>1930</v>
      </c>
      <c r="B13" s="19">
        <v>0</v>
      </c>
      <c r="C13" s="19">
        <v>0</v>
      </c>
      <c r="D13" s="19">
        <v>0</v>
      </c>
      <c r="E13" s="19">
        <v>0</v>
      </c>
      <c r="F13" s="20">
        <v>0</v>
      </c>
      <c r="G13" s="54"/>
      <c r="H13" s="53">
        <v>164000</v>
      </c>
      <c r="K13" s="54">
        <v>0</v>
      </c>
      <c r="L13" s="54">
        <f t="shared" si="0"/>
        <v>-77.921999999999997</v>
      </c>
      <c r="M13">
        <v>0</v>
      </c>
      <c r="N13">
        <v>-1</v>
      </c>
      <c r="O13">
        <v>-1</v>
      </c>
      <c r="P13">
        <v>0</v>
      </c>
      <c r="Q13">
        <v>0</v>
      </c>
      <c r="S13">
        <v>0</v>
      </c>
      <c r="U13">
        <v>0</v>
      </c>
      <c r="V13">
        <v>0</v>
      </c>
      <c r="W13">
        <v>0</v>
      </c>
      <c r="X13">
        <v>30</v>
      </c>
      <c r="Z13">
        <v>25</v>
      </c>
      <c r="AA13">
        <v>10</v>
      </c>
      <c r="AE13" s="19">
        <v>1930</v>
      </c>
      <c r="AF13" s="68"/>
      <c r="AJ13" s="54">
        <v>0</v>
      </c>
      <c r="AK13" s="54">
        <v>-77.27272727272728</v>
      </c>
      <c r="AL13">
        <f t="shared" si="1"/>
        <v>15.765089508469384</v>
      </c>
      <c r="AM13">
        <v>0</v>
      </c>
      <c r="AN13">
        <v>0</v>
      </c>
      <c r="AO13">
        <v>0</v>
      </c>
      <c r="AP13" s="54">
        <v>-77.921999999999997</v>
      </c>
      <c r="AQ13">
        <f t="shared" si="2"/>
        <v>-0.17543859649122737</v>
      </c>
      <c r="AR13">
        <v>0</v>
      </c>
    </row>
    <row r="14" spans="1:44" ht="15">
      <c r="A14" s="19">
        <v>1931</v>
      </c>
      <c r="B14" s="19">
        <v>0</v>
      </c>
      <c r="C14" s="19">
        <v>0</v>
      </c>
      <c r="D14" s="19">
        <v>0</v>
      </c>
      <c r="E14" s="19">
        <v>0</v>
      </c>
      <c r="F14" s="20">
        <v>2</v>
      </c>
      <c r="G14" s="54"/>
      <c r="H14" s="39">
        <v>174606</v>
      </c>
      <c r="K14" s="54">
        <v>1.1454360102172891</v>
      </c>
      <c r="L14" s="54">
        <f t="shared" si="0"/>
        <v>1.1454360102172891</v>
      </c>
      <c r="M14">
        <v>0</v>
      </c>
      <c r="N14">
        <v>-1</v>
      </c>
      <c r="O14">
        <v>-1</v>
      </c>
      <c r="P14">
        <v>0</v>
      </c>
      <c r="Q14">
        <v>0</v>
      </c>
      <c r="S14">
        <v>0</v>
      </c>
      <c r="U14">
        <v>0</v>
      </c>
      <c r="V14">
        <v>0</v>
      </c>
      <c r="W14">
        <v>0</v>
      </c>
      <c r="X14">
        <v>30</v>
      </c>
      <c r="Z14">
        <v>25</v>
      </c>
      <c r="AA14">
        <v>10</v>
      </c>
      <c r="AE14" s="19">
        <v>1931</v>
      </c>
      <c r="AF14" s="68"/>
      <c r="AJ14" s="54">
        <v>1.1454360102172891</v>
      </c>
      <c r="AK14" s="54">
        <v>1.1454360102172891</v>
      </c>
      <c r="AL14">
        <f t="shared" si="1"/>
        <v>15.8328863879322</v>
      </c>
      <c r="AM14">
        <v>0</v>
      </c>
      <c r="AN14">
        <v>0</v>
      </c>
      <c r="AO14">
        <v>0</v>
      </c>
      <c r="AP14" s="54">
        <v>1.1454360102172891</v>
      </c>
      <c r="AQ14">
        <f t="shared" si="2"/>
        <v>6.7796879462811571E-2</v>
      </c>
      <c r="AR14">
        <v>0</v>
      </c>
    </row>
    <row r="15" spans="1:44" ht="15">
      <c r="A15" s="19">
        <v>1932</v>
      </c>
      <c r="B15" s="19">
        <v>0</v>
      </c>
      <c r="C15" s="19">
        <v>0</v>
      </c>
      <c r="D15" s="19">
        <v>0</v>
      </c>
      <c r="E15" s="19">
        <v>0</v>
      </c>
      <c r="F15" s="20">
        <v>4</v>
      </c>
      <c r="G15" s="54"/>
      <c r="H15" s="39">
        <v>192137</v>
      </c>
      <c r="K15" s="54">
        <v>2.081847848150018</v>
      </c>
      <c r="L15" s="54">
        <f t="shared" si="0"/>
        <v>0.93641183793272886</v>
      </c>
      <c r="M15">
        <v>0</v>
      </c>
      <c r="N15">
        <v>-1</v>
      </c>
      <c r="O15">
        <v>-1</v>
      </c>
      <c r="P15">
        <v>0</v>
      </c>
      <c r="Q15">
        <v>0</v>
      </c>
      <c r="S15">
        <v>0</v>
      </c>
      <c r="U15">
        <v>0</v>
      </c>
      <c r="V15">
        <v>0</v>
      </c>
      <c r="W15">
        <v>0</v>
      </c>
      <c r="X15">
        <v>30</v>
      </c>
      <c r="Z15">
        <v>25</v>
      </c>
      <c r="AA15">
        <v>10</v>
      </c>
      <c r="AE15" s="19">
        <v>1932</v>
      </c>
      <c r="AF15" s="68"/>
      <c r="AJ15" s="54">
        <v>2.081847848150018</v>
      </c>
      <c r="AK15" s="54">
        <v>0.93641183793272886</v>
      </c>
      <c r="AL15">
        <f t="shared" si="1"/>
        <v>16.100002226218919</v>
      </c>
      <c r="AM15">
        <v>0</v>
      </c>
      <c r="AN15">
        <v>0</v>
      </c>
      <c r="AO15">
        <v>0</v>
      </c>
      <c r="AP15" s="54">
        <v>0.93641183793272886</v>
      </c>
      <c r="AQ15">
        <f t="shared" si="2"/>
        <v>0.26711583828671881</v>
      </c>
      <c r="AR15">
        <v>0</v>
      </c>
    </row>
    <row r="16" spans="1:44" ht="15">
      <c r="A16" s="19">
        <v>1933</v>
      </c>
      <c r="B16" s="19">
        <v>0</v>
      </c>
      <c r="C16" s="19">
        <v>0</v>
      </c>
      <c r="D16" s="19">
        <v>0</v>
      </c>
      <c r="E16" s="19">
        <v>0</v>
      </c>
      <c r="F16" s="20">
        <v>0</v>
      </c>
      <c r="G16" s="54"/>
      <c r="H16" s="39">
        <v>234267</v>
      </c>
      <c r="K16" s="54">
        <v>0</v>
      </c>
      <c r="L16" s="54">
        <f t="shared" si="0"/>
        <v>-2.081847848150018</v>
      </c>
      <c r="M16">
        <v>0</v>
      </c>
      <c r="N16">
        <v>-1</v>
      </c>
      <c r="O16">
        <v>-1</v>
      </c>
      <c r="P16">
        <v>0</v>
      </c>
      <c r="Q16">
        <v>0</v>
      </c>
      <c r="S16">
        <v>0</v>
      </c>
      <c r="U16">
        <v>0</v>
      </c>
      <c r="V16">
        <v>0</v>
      </c>
      <c r="W16">
        <v>0</v>
      </c>
      <c r="X16">
        <v>45</v>
      </c>
      <c r="Z16">
        <v>5</v>
      </c>
      <c r="AA16">
        <v>15</v>
      </c>
      <c r="AE16" s="19">
        <v>1933</v>
      </c>
      <c r="AF16" s="68"/>
      <c r="AJ16" s="54">
        <v>0</v>
      </c>
      <c r="AK16" s="54">
        <v>-2.081847848150018</v>
      </c>
      <c r="AL16">
        <f t="shared" si="1"/>
        <v>16.100002226218919</v>
      </c>
      <c r="AM16">
        <v>0</v>
      </c>
      <c r="AN16">
        <v>0</v>
      </c>
      <c r="AO16">
        <v>0</v>
      </c>
      <c r="AP16" s="54">
        <v>-2.081847848150018</v>
      </c>
      <c r="AQ16">
        <f t="shared" si="2"/>
        <v>0</v>
      </c>
      <c r="AR16">
        <v>0</v>
      </c>
    </row>
    <row r="17" spans="1:44" ht="51">
      <c r="A17" s="19">
        <v>1934</v>
      </c>
      <c r="B17" s="19">
        <v>0</v>
      </c>
      <c r="C17" s="19">
        <v>0</v>
      </c>
      <c r="D17" s="19">
        <v>0</v>
      </c>
      <c r="E17" s="19">
        <v>0</v>
      </c>
      <c r="F17" s="20">
        <v>0</v>
      </c>
      <c r="G17" s="54"/>
      <c r="H17" s="39">
        <v>282975</v>
      </c>
      <c r="I17" s="41" t="s">
        <v>44</v>
      </c>
      <c r="J17" s="41"/>
      <c r="K17" s="54">
        <v>0</v>
      </c>
      <c r="L17" s="54">
        <f t="shared" si="0"/>
        <v>0</v>
      </c>
      <c r="M17">
        <v>0</v>
      </c>
      <c r="N17">
        <v>-1</v>
      </c>
      <c r="O17">
        <v>-1</v>
      </c>
      <c r="P17">
        <v>0</v>
      </c>
      <c r="Q17">
        <v>0</v>
      </c>
      <c r="S17">
        <v>0</v>
      </c>
      <c r="U17">
        <v>0</v>
      </c>
      <c r="V17">
        <v>0</v>
      </c>
      <c r="W17">
        <v>0</v>
      </c>
      <c r="X17">
        <v>45</v>
      </c>
      <c r="Z17">
        <v>5</v>
      </c>
      <c r="AA17">
        <v>15</v>
      </c>
      <c r="AE17" s="19">
        <v>1934</v>
      </c>
      <c r="AF17" s="68"/>
      <c r="AJ17" s="54">
        <v>0</v>
      </c>
      <c r="AK17" s="54">
        <v>0</v>
      </c>
      <c r="AL17">
        <f t="shared" si="1"/>
        <v>0.64545677167346138</v>
      </c>
      <c r="AM17">
        <v>0</v>
      </c>
      <c r="AN17">
        <v>0</v>
      </c>
      <c r="AO17">
        <v>0</v>
      </c>
      <c r="AP17" s="54">
        <v>0</v>
      </c>
      <c r="AQ17">
        <f t="shared" si="2"/>
        <v>-15.584399999999999</v>
      </c>
      <c r="AR17">
        <v>0</v>
      </c>
    </row>
    <row r="18" spans="1:44" ht="15">
      <c r="A18" s="19">
        <v>1935</v>
      </c>
      <c r="B18" s="19">
        <v>1</v>
      </c>
      <c r="C18" s="19">
        <v>0</v>
      </c>
      <c r="D18" s="19">
        <v>0</v>
      </c>
      <c r="E18" s="19">
        <v>0</v>
      </c>
      <c r="F18" s="20">
        <v>1</v>
      </c>
      <c r="G18" s="54"/>
      <c r="H18" s="39">
        <v>355157</v>
      </c>
      <c r="I18" t="s">
        <v>45</v>
      </c>
      <c r="K18" s="54">
        <v>0.28156561745932079</v>
      </c>
      <c r="L18" s="54">
        <f t="shared" si="0"/>
        <v>0.28156561745932079</v>
      </c>
      <c r="M18">
        <v>0</v>
      </c>
      <c r="N18">
        <v>-1</v>
      </c>
      <c r="O18">
        <v>-1</v>
      </c>
      <c r="P18">
        <v>0</v>
      </c>
      <c r="Q18">
        <v>0</v>
      </c>
      <c r="S18">
        <v>0</v>
      </c>
      <c r="U18">
        <v>0</v>
      </c>
      <c r="V18">
        <v>0</v>
      </c>
      <c r="W18">
        <v>0</v>
      </c>
      <c r="X18">
        <v>45</v>
      </c>
      <c r="Z18">
        <v>5</v>
      </c>
      <c r="AA18">
        <v>15</v>
      </c>
      <c r="AE18" s="19">
        <v>1935</v>
      </c>
      <c r="AF18" s="68"/>
      <c r="AJ18" s="54">
        <v>0.28156561745932079</v>
      </c>
      <c r="AK18" s="54">
        <v>0.28156561745932079</v>
      </c>
      <c r="AL18">
        <f t="shared" si="1"/>
        <v>0.70176989516532551</v>
      </c>
      <c r="AM18">
        <v>0</v>
      </c>
      <c r="AN18">
        <v>0</v>
      </c>
      <c r="AO18">
        <v>0</v>
      </c>
      <c r="AP18" s="54">
        <v>0.28156561745932079</v>
      </c>
      <c r="AQ18">
        <f t="shared" si="2"/>
        <v>5.631312349186416E-2</v>
      </c>
      <c r="AR18">
        <v>0</v>
      </c>
    </row>
    <row r="19" spans="1:44" ht="15">
      <c r="A19" s="19">
        <v>1936</v>
      </c>
      <c r="B19" s="19">
        <v>0</v>
      </c>
      <c r="C19" s="19">
        <v>1</v>
      </c>
      <c r="D19" s="19">
        <v>1</v>
      </c>
      <c r="E19" s="19">
        <v>1</v>
      </c>
      <c r="F19" s="20">
        <v>44</v>
      </c>
      <c r="G19" s="54"/>
      <c r="H19" s="39">
        <v>384078</v>
      </c>
      <c r="I19" t="s">
        <v>45</v>
      </c>
      <c r="K19" s="54">
        <v>11.456006332047137</v>
      </c>
      <c r="L19" s="54">
        <f t="shared" si="0"/>
        <v>11.174440714587815</v>
      </c>
      <c r="M19">
        <v>0</v>
      </c>
      <c r="N19">
        <v>-1</v>
      </c>
      <c r="O19">
        <v>-1</v>
      </c>
      <c r="P19">
        <v>0</v>
      </c>
      <c r="Q19">
        <v>0</v>
      </c>
      <c r="S19">
        <v>0</v>
      </c>
      <c r="U19">
        <v>0</v>
      </c>
      <c r="V19">
        <v>0</v>
      </c>
      <c r="W19">
        <v>0</v>
      </c>
      <c r="X19">
        <v>45</v>
      </c>
      <c r="Z19">
        <v>5</v>
      </c>
      <c r="AA19">
        <v>15</v>
      </c>
      <c r="AE19" s="19">
        <v>1936</v>
      </c>
      <c r="AF19" s="68"/>
      <c r="AJ19" s="54">
        <v>11.456006332047137</v>
      </c>
      <c r="AK19" s="54">
        <v>11.174440714587815</v>
      </c>
      <c r="AL19">
        <f t="shared" si="1"/>
        <v>2.7638839595312952</v>
      </c>
      <c r="AM19">
        <v>0</v>
      </c>
      <c r="AN19">
        <v>0</v>
      </c>
      <c r="AO19">
        <v>0</v>
      </c>
      <c r="AP19" s="54">
        <v>11.174440714587815</v>
      </c>
      <c r="AQ19">
        <f t="shared" si="2"/>
        <v>2.0621140643659692</v>
      </c>
      <c r="AR19">
        <v>0</v>
      </c>
    </row>
    <row r="20" spans="1:44" ht="15">
      <c r="A20" s="19">
        <v>1937</v>
      </c>
      <c r="B20" s="19">
        <v>0</v>
      </c>
      <c r="C20" s="19">
        <v>1</v>
      </c>
      <c r="D20" s="19">
        <v>1</v>
      </c>
      <c r="E20" s="19">
        <v>0</v>
      </c>
      <c r="F20" s="20">
        <v>10</v>
      </c>
      <c r="G20" s="54"/>
      <c r="H20" s="39">
        <v>395836</v>
      </c>
      <c r="I20" t="s">
        <v>45</v>
      </c>
      <c r="K20" s="54">
        <v>2.5262987701977586</v>
      </c>
      <c r="L20" s="54">
        <f t="shared" si="0"/>
        <v>-8.9297075618493782</v>
      </c>
      <c r="M20">
        <v>0</v>
      </c>
      <c r="N20">
        <v>0</v>
      </c>
      <c r="O20">
        <v>-1</v>
      </c>
      <c r="P20">
        <v>0</v>
      </c>
      <c r="Q20">
        <v>0</v>
      </c>
      <c r="S20">
        <v>0</v>
      </c>
      <c r="U20">
        <v>0</v>
      </c>
      <c r="V20">
        <v>0</v>
      </c>
      <c r="W20">
        <v>0</v>
      </c>
      <c r="X20">
        <v>45</v>
      </c>
      <c r="Z20">
        <v>5</v>
      </c>
      <c r="AA20">
        <v>15</v>
      </c>
      <c r="AE20" s="19">
        <v>1937</v>
      </c>
      <c r="AF20" s="68"/>
      <c r="AJ20" s="54">
        <v>2.5262987701977586</v>
      </c>
      <c r="AK20" s="54">
        <v>-8.9297075618493782</v>
      </c>
      <c r="AL20">
        <f t="shared" si="1"/>
        <v>2.8527741439408434</v>
      </c>
      <c r="AM20">
        <v>0</v>
      </c>
      <c r="AN20">
        <v>0</v>
      </c>
      <c r="AO20">
        <v>0</v>
      </c>
      <c r="AP20" s="54">
        <v>-8.9297075618493782</v>
      </c>
      <c r="AQ20">
        <f t="shared" si="2"/>
        <v>8.8890184409547851E-2</v>
      </c>
      <c r="AR20">
        <v>0</v>
      </c>
    </row>
    <row r="21" spans="1:44" ht="15">
      <c r="A21" s="19">
        <v>1938</v>
      </c>
      <c r="B21" s="19">
        <v>0</v>
      </c>
      <c r="C21" s="19">
        <v>0</v>
      </c>
      <c r="D21" s="19">
        <v>1</v>
      </c>
      <c r="E21" s="19">
        <v>0</v>
      </c>
      <c r="F21" s="20">
        <v>95</v>
      </c>
      <c r="G21" s="54"/>
      <c r="H21" s="39">
        <v>411222</v>
      </c>
      <c r="I21" t="s">
        <v>45</v>
      </c>
      <c r="K21" s="54">
        <v>23.101880000000001</v>
      </c>
      <c r="L21" s="54">
        <f t="shared" si="0"/>
        <v>20.575581229802243</v>
      </c>
      <c r="M21">
        <v>0</v>
      </c>
      <c r="N21">
        <v>1</v>
      </c>
      <c r="O21">
        <v>0</v>
      </c>
      <c r="P21">
        <v>0</v>
      </c>
      <c r="Q21">
        <v>0</v>
      </c>
      <c r="S21">
        <v>0</v>
      </c>
      <c r="U21">
        <v>0</v>
      </c>
      <c r="V21">
        <v>0</v>
      </c>
      <c r="W21">
        <v>0</v>
      </c>
      <c r="X21">
        <v>45</v>
      </c>
      <c r="Z21">
        <v>5</v>
      </c>
      <c r="AA21">
        <v>15</v>
      </c>
      <c r="AE21" s="19">
        <v>1938</v>
      </c>
      <c r="AF21" s="68"/>
      <c r="AJ21" s="54">
        <v>22.858699194109263</v>
      </c>
      <c r="AK21" s="54">
        <v>20.332400423911505</v>
      </c>
      <c r="AL21">
        <f t="shared" si="1"/>
        <v>7.4245139827626954</v>
      </c>
      <c r="AM21">
        <v>0</v>
      </c>
      <c r="AN21">
        <v>0</v>
      </c>
      <c r="AO21">
        <v>0</v>
      </c>
      <c r="AP21" s="54">
        <v>20.575581229802243</v>
      </c>
      <c r="AQ21">
        <f t="shared" si="2"/>
        <v>4.6203760000000003</v>
      </c>
      <c r="AR21">
        <v>0</v>
      </c>
    </row>
    <row r="22" spans="1:44" ht="15">
      <c r="A22" s="19">
        <v>1939</v>
      </c>
      <c r="B22" s="19">
        <v>0</v>
      </c>
      <c r="C22" s="19">
        <v>0</v>
      </c>
      <c r="D22" s="19">
        <v>0</v>
      </c>
      <c r="E22" s="19">
        <v>0</v>
      </c>
      <c r="F22" s="20">
        <v>27</v>
      </c>
      <c r="G22" s="54"/>
      <c r="H22" s="39">
        <v>445457</v>
      </c>
      <c r="I22" t="s">
        <v>45</v>
      </c>
      <c r="J22">
        <f>(27/H22)*100000</f>
        <v>6.0611910913960267</v>
      </c>
      <c r="K22" s="54">
        <v>6.0611910913960267</v>
      </c>
      <c r="L22" s="54">
        <f t="shared" si="0"/>
        <v>-17.040688908603975</v>
      </c>
      <c r="M22">
        <v>0</v>
      </c>
      <c r="N22">
        <v>1</v>
      </c>
      <c r="O22">
        <v>1</v>
      </c>
      <c r="P22">
        <v>0</v>
      </c>
      <c r="Q22">
        <v>0</v>
      </c>
      <c r="S22">
        <v>0</v>
      </c>
      <c r="U22">
        <v>0</v>
      </c>
      <c r="V22">
        <v>0</v>
      </c>
      <c r="W22">
        <v>0</v>
      </c>
      <c r="X22">
        <v>45</v>
      </c>
      <c r="Z22">
        <v>5</v>
      </c>
      <c r="AA22">
        <v>15</v>
      </c>
      <c r="AE22" s="19">
        <v>1939</v>
      </c>
      <c r="AF22" s="68"/>
      <c r="AJ22" s="54">
        <v>5.8367025324554334</v>
      </c>
      <c r="AK22" s="54">
        <v>-17.02199666165383</v>
      </c>
      <c r="AL22">
        <f t="shared" si="1"/>
        <v>8.591854489253782</v>
      </c>
      <c r="AM22">
        <v>0</v>
      </c>
      <c r="AN22">
        <v>0</v>
      </c>
      <c r="AO22">
        <v>0</v>
      </c>
      <c r="AP22" s="54">
        <v>-17.040688908603975</v>
      </c>
      <c r="AQ22">
        <f t="shared" si="2"/>
        <v>1.2122382182792051</v>
      </c>
      <c r="AR22">
        <v>1</v>
      </c>
    </row>
    <row r="23" spans="1:44" ht="15">
      <c r="A23" s="19">
        <v>1940</v>
      </c>
      <c r="B23" s="19">
        <v>0</v>
      </c>
      <c r="C23" s="19">
        <v>0</v>
      </c>
      <c r="D23" s="19">
        <v>0</v>
      </c>
      <c r="E23" s="19">
        <v>0</v>
      </c>
      <c r="F23" s="20">
        <v>2</v>
      </c>
      <c r="G23" s="54"/>
      <c r="H23" s="39">
        <v>463535</v>
      </c>
      <c r="I23" t="s">
        <v>45</v>
      </c>
      <c r="J23">
        <f>(2/H23)*100000</f>
        <v>0.43146687952366058</v>
      </c>
      <c r="K23" s="54">
        <v>0.43</v>
      </c>
      <c r="L23" s="54">
        <f t="shared" si="0"/>
        <v>-5.631191091396027</v>
      </c>
      <c r="M23">
        <v>0</v>
      </c>
      <c r="N23">
        <v>0</v>
      </c>
      <c r="O23">
        <v>0</v>
      </c>
      <c r="P23">
        <v>0</v>
      </c>
      <c r="Q23">
        <v>0</v>
      </c>
      <c r="S23">
        <v>0</v>
      </c>
      <c r="U23">
        <v>0</v>
      </c>
      <c r="V23">
        <v>0</v>
      </c>
      <c r="W23">
        <v>0</v>
      </c>
      <c r="X23">
        <v>45</v>
      </c>
      <c r="Z23">
        <v>5</v>
      </c>
      <c r="AA23">
        <v>15</v>
      </c>
      <c r="AE23" s="19">
        <v>1940</v>
      </c>
      <c r="AF23" s="68"/>
      <c r="AJ23" s="54">
        <v>29.555481247370746</v>
      </c>
      <c r="AK23" s="54">
        <v>23.718778714915313</v>
      </c>
      <c r="AL23">
        <f t="shared" si="1"/>
        <v>14.446637615236067</v>
      </c>
      <c r="AM23">
        <v>0</v>
      </c>
      <c r="AN23">
        <v>0</v>
      </c>
      <c r="AO23">
        <v>0</v>
      </c>
      <c r="AP23" s="54">
        <v>-5.631191091396027</v>
      </c>
      <c r="AQ23">
        <f t="shared" si="2"/>
        <v>2.9686876508135462E-2</v>
      </c>
      <c r="AR23">
        <v>1</v>
      </c>
    </row>
    <row r="24" spans="1:44" ht="15">
      <c r="A24" s="19">
        <v>1941</v>
      </c>
      <c r="B24" s="19">
        <v>0</v>
      </c>
      <c r="C24" s="19">
        <v>0</v>
      </c>
      <c r="D24" s="19">
        <v>0</v>
      </c>
      <c r="E24" s="19">
        <v>0</v>
      </c>
      <c r="F24" s="20">
        <v>1</v>
      </c>
      <c r="G24" s="54"/>
      <c r="H24" s="39">
        <v>474102</v>
      </c>
      <c r="I24" t="s">
        <v>45</v>
      </c>
      <c r="J24">
        <f>(1/H24)*100000</f>
        <v>0.21092507519478931</v>
      </c>
      <c r="K24" s="54">
        <v>0.21</v>
      </c>
      <c r="L24" s="54">
        <f t="shared" si="0"/>
        <v>-0.22</v>
      </c>
      <c r="M24">
        <v>0</v>
      </c>
      <c r="N24">
        <v>0</v>
      </c>
      <c r="O24">
        <v>0</v>
      </c>
      <c r="P24">
        <v>0</v>
      </c>
      <c r="Q24">
        <v>0</v>
      </c>
      <c r="S24">
        <v>0</v>
      </c>
      <c r="U24">
        <v>0</v>
      </c>
      <c r="V24">
        <v>0</v>
      </c>
      <c r="W24">
        <v>0</v>
      </c>
      <c r="X24">
        <v>45</v>
      </c>
      <c r="Z24">
        <v>5</v>
      </c>
      <c r="AA24">
        <v>15</v>
      </c>
      <c r="AE24" s="19">
        <v>1941</v>
      </c>
      <c r="AF24" s="68"/>
      <c r="AJ24" s="54">
        <v>2.9529510527270504</v>
      </c>
      <c r="AK24" s="54">
        <v>-26.602530194643695</v>
      </c>
      <c r="AL24">
        <f t="shared" si="1"/>
        <v>12.746026559372051</v>
      </c>
      <c r="AM24">
        <v>0</v>
      </c>
      <c r="AN24">
        <v>0</v>
      </c>
      <c r="AO24">
        <v>0</v>
      </c>
      <c r="AP24" s="54">
        <v>-0.22</v>
      </c>
      <c r="AQ24">
        <f t="shared" si="2"/>
        <v>-2.2492012664094281</v>
      </c>
      <c r="AR24">
        <v>1</v>
      </c>
    </row>
    <row r="25" spans="1:44" ht="38.25">
      <c r="A25" s="19">
        <v>1942</v>
      </c>
      <c r="B25" s="19">
        <v>0</v>
      </c>
      <c r="C25" s="19">
        <v>0</v>
      </c>
      <c r="D25" s="19">
        <v>0</v>
      </c>
      <c r="E25" s="19">
        <v>0</v>
      </c>
      <c r="F25" s="20">
        <v>2</v>
      </c>
      <c r="G25" s="54"/>
      <c r="H25" s="39">
        <v>478449</v>
      </c>
      <c r="I25" s="41" t="s">
        <v>43</v>
      </c>
      <c r="J25" s="41"/>
      <c r="K25" s="54">
        <v>0.42</v>
      </c>
      <c r="L25" s="54">
        <f t="shared" si="0"/>
        <v>0.21</v>
      </c>
      <c r="M25">
        <v>0</v>
      </c>
      <c r="N25">
        <v>0</v>
      </c>
      <c r="O25">
        <v>0</v>
      </c>
      <c r="P25">
        <v>0</v>
      </c>
      <c r="Q25">
        <v>0</v>
      </c>
      <c r="S25">
        <v>0</v>
      </c>
      <c r="U25">
        <v>0</v>
      </c>
      <c r="V25">
        <v>0</v>
      </c>
      <c r="W25">
        <v>0</v>
      </c>
      <c r="X25">
        <v>45</v>
      </c>
      <c r="Z25">
        <v>5</v>
      </c>
      <c r="AA25">
        <v>15</v>
      </c>
      <c r="AE25" s="19">
        <v>1942</v>
      </c>
      <c r="AF25" s="68"/>
      <c r="AJ25" s="54">
        <v>0.42</v>
      </c>
      <c r="AK25" s="54">
        <v>-2.5299999999999998</v>
      </c>
      <c r="AL25">
        <f t="shared" si="1"/>
        <v>12.3247668053325</v>
      </c>
      <c r="AM25">
        <v>0</v>
      </c>
      <c r="AN25">
        <v>0</v>
      </c>
      <c r="AO25">
        <v>0</v>
      </c>
      <c r="AP25" s="54">
        <v>0.21</v>
      </c>
      <c r="AQ25">
        <f t="shared" si="2"/>
        <v>-0.42125975403955201</v>
      </c>
      <c r="AR25">
        <v>1</v>
      </c>
    </row>
    <row r="26" spans="1:44" ht="15">
      <c r="A26" s="19">
        <v>1943</v>
      </c>
      <c r="B26" s="19">
        <v>0</v>
      </c>
      <c r="C26" s="19">
        <v>0</v>
      </c>
      <c r="D26" s="19">
        <v>0</v>
      </c>
      <c r="E26" s="19">
        <v>0</v>
      </c>
      <c r="F26" s="20">
        <v>1</v>
      </c>
      <c r="G26" s="54"/>
      <c r="H26" s="53">
        <v>490000</v>
      </c>
      <c r="K26" s="54">
        <v>0.2040816326530612</v>
      </c>
      <c r="L26" s="54">
        <f t="shared" si="0"/>
        <v>-0.21591836734693878</v>
      </c>
      <c r="M26">
        <v>0</v>
      </c>
      <c r="N26">
        <v>0</v>
      </c>
      <c r="O26">
        <v>0</v>
      </c>
      <c r="P26">
        <v>0</v>
      </c>
      <c r="Q26">
        <v>0</v>
      </c>
      <c r="S26">
        <v>0</v>
      </c>
      <c r="U26">
        <v>0</v>
      </c>
      <c r="V26">
        <v>0</v>
      </c>
      <c r="W26">
        <v>0</v>
      </c>
      <c r="X26">
        <v>45</v>
      </c>
      <c r="Z26">
        <v>5</v>
      </c>
      <c r="AA26">
        <v>15</v>
      </c>
      <c r="AE26" s="19">
        <v>1943</v>
      </c>
      <c r="AF26" s="68"/>
      <c r="AJ26" s="54">
        <v>0.2040816326530612</v>
      </c>
      <c r="AK26" s="54">
        <v>-0.63195313803305153</v>
      </c>
      <c r="AL26">
        <f t="shared" si="1"/>
        <v>7.7938432930412604</v>
      </c>
      <c r="AM26">
        <v>0</v>
      </c>
      <c r="AN26">
        <v>0</v>
      </c>
      <c r="AO26">
        <v>0</v>
      </c>
      <c r="AP26" s="54">
        <v>-0.21591836734693878</v>
      </c>
      <c r="AQ26">
        <f t="shared" si="2"/>
        <v>-4.5795596734693875</v>
      </c>
      <c r="AR26">
        <v>1</v>
      </c>
    </row>
    <row r="27" spans="1:44" ht="15">
      <c r="A27" s="19">
        <v>1944</v>
      </c>
      <c r="B27" s="19">
        <v>0</v>
      </c>
      <c r="C27" s="19">
        <v>0</v>
      </c>
      <c r="D27" s="19">
        <v>0</v>
      </c>
      <c r="E27" s="19">
        <v>0</v>
      </c>
      <c r="F27" s="20">
        <v>3</v>
      </c>
      <c r="G27" s="54"/>
      <c r="H27" s="53">
        <v>510000</v>
      </c>
      <c r="K27" s="54">
        <v>0.58823529411764708</v>
      </c>
      <c r="L27" s="54">
        <f t="shared" si="0"/>
        <v>0.38415366146458585</v>
      </c>
      <c r="M27">
        <v>0</v>
      </c>
      <c r="N27">
        <v>0</v>
      </c>
      <c r="O27">
        <v>0</v>
      </c>
      <c r="P27">
        <v>0</v>
      </c>
      <c r="Q27">
        <v>0</v>
      </c>
      <c r="S27">
        <v>0</v>
      </c>
      <c r="U27">
        <v>0</v>
      </c>
      <c r="V27">
        <v>0</v>
      </c>
      <c r="W27">
        <v>0</v>
      </c>
      <c r="X27">
        <v>45</v>
      </c>
      <c r="Z27">
        <v>5</v>
      </c>
      <c r="AA27">
        <v>15</v>
      </c>
      <c r="AE27" s="19">
        <v>1944</v>
      </c>
      <c r="AF27" s="68"/>
      <c r="AJ27" s="54">
        <v>0.58823529411764708</v>
      </c>
      <c r="AK27" s="54">
        <v>0.38415366146458585</v>
      </c>
      <c r="AL27">
        <f t="shared" si="1"/>
        <v>6.744149845373701</v>
      </c>
      <c r="AM27">
        <v>0</v>
      </c>
      <c r="AN27">
        <v>0</v>
      </c>
      <c r="AO27">
        <v>0</v>
      </c>
      <c r="AP27" s="54">
        <v>0.38415366146458585</v>
      </c>
      <c r="AQ27">
        <f t="shared" si="2"/>
        <v>-1.0945911594556761</v>
      </c>
      <c r="AR27">
        <v>1</v>
      </c>
    </row>
    <row r="28" spans="1:44" ht="15">
      <c r="A28" s="19">
        <v>1945</v>
      </c>
      <c r="B28" s="19">
        <v>0</v>
      </c>
      <c r="C28" s="19">
        <v>0</v>
      </c>
      <c r="D28" s="19">
        <v>0</v>
      </c>
      <c r="E28" s="19">
        <v>0</v>
      </c>
      <c r="F28" s="20">
        <v>1</v>
      </c>
      <c r="G28" s="54"/>
      <c r="H28" s="53">
        <v>550000</v>
      </c>
      <c r="K28" s="54">
        <v>0.18181818181818182</v>
      </c>
      <c r="L28" s="54">
        <f t="shared" si="0"/>
        <v>-0.40641711229946526</v>
      </c>
      <c r="M28">
        <v>0</v>
      </c>
      <c r="N28">
        <v>0</v>
      </c>
      <c r="O28">
        <v>0</v>
      </c>
      <c r="P28">
        <v>0</v>
      </c>
      <c r="Q28">
        <v>0</v>
      </c>
      <c r="S28">
        <v>0</v>
      </c>
      <c r="U28">
        <v>0</v>
      </c>
      <c r="V28">
        <v>0</v>
      </c>
      <c r="W28">
        <v>0</v>
      </c>
      <c r="X28">
        <v>45</v>
      </c>
      <c r="Z28">
        <v>5</v>
      </c>
      <c r="AA28">
        <v>15</v>
      </c>
      <c r="AE28" s="19">
        <v>1945</v>
      </c>
      <c r="AF28" s="68"/>
      <c r="AJ28" s="54">
        <v>0.18181818181818182</v>
      </c>
      <c r="AK28" s="54">
        <v>-0.40641711229946526</v>
      </c>
      <c r="AL28">
        <f t="shared" si="1"/>
        <v>0.86941723226318801</v>
      </c>
      <c r="AM28">
        <v>0</v>
      </c>
      <c r="AN28">
        <v>0</v>
      </c>
      <c r="AO28">
        <v>0</v>
      </c>
      <c r="AP28" s="54">
        <v>-0.40641711229946526</v>
      </c>
      <c r="AQ28">
        <f t="shared" si="2"/>
        <v>-4.9636363636363638E-2</v>
      </c>
      <c r="AR28">
        <v>0</v>
      </c>
    </row>
    <row r="29" spans="1:44" ht="15">
      <c r="A29" s="19">
        <v>1946</v>
      </c>
      <c r="B29" s="19">
        <v>0</v>
      </c>
      <c r="C29" s="19">
        <v>0</v>
      </c>
      <c r="D29" s="19">
        <v>0</v>
      </c>
      <c r="E29" s="19">
        <v>0</v>
      </c>
      <c r="F29" s="20">
        <v>10</v>
      </c>
      <c r="G29" s="54"/>
      <c r="H29" s="39">
        <v>608000</v>
      </c>
      <c r="J29">
        <f>(10/H29)*100000</f>
        <v>1.6447368421052631</v>
      </c>
      <c r="K29" s="54">
        <v>1.6447368421052599</v>
      </c>
      <c r="L29" s="54">
        <f t="shared" si="0"/>
        <v>1.4629186602870781</v>
      </c>
      <c r="M29">
        <v>0</v>
      </c>
      <c r="N29">
        <v>0</v>
      </c>
      <c r="O29">
        <v>0</v>
      </c>
      <c r="P29">
        <v>0</v>
      </c>
      <c r="Q29">
        <v>0</v>
      </c>
      <c r="S29">
        <v>0</v>
      </c>
      <c r="U29">
        <v>0</v>
      </c>
      <c r="V29">
        <v>0</v>
      </c>
      <c r="W29">
        <v>0</v>
      </c>
      <c r="X29">
        <v>45</v>
      </c>
      <c r="Z29">
        <v>5</v>
      </c>
      <c r="AA29">
        <v>15</v>
      </c>
      <c r="AE29" s="19">
        <v>1946</v>
      </c>
      <c r="AF29" s="68"/>
      <c r="AJ29" s="54">
        <v>4.6052631578947363</v>
      </c>
      <c r="AK29" s="54">
        <v>4.4234449760765546</v>
      </c>
      <c r="AL29">
        <f t="shared" si="1"/>
        <v>1.1998796532967253</v>
      </c>
      <c r="AM29">
        <v>0</v>
      </c>
      <c r="AN29">
        <v>0</v>
      </c>
      <c r="AO29">
        <v>0</v>
      </c>
      <c r="AP29" s="54">
        <v>1.4629186602870781</v>
      </c>
      <c r="AQ29">
        <f t="shared" si="2"/>
        <v>0.28694736842105195</v>
      </c>
      <c r="AR29">
        <v>0</v>
      </c>
    </row>
    <row r="30" spans="1:44" ht="15">
      <c r="A30" s="19">
        <v>1947</v>
      </c>
      <c r="B30" s="19">
        <v>1</v>
      </c>
      <c r="C30" s="19">
        <v>0</v>
      </c>
      <c r="D30" s="19">
        <v>0</v>
      </c>
      <c r="E30" s="19">
        <v>0</v>
      </c>
      <c r="F30" s="20">
        <v>131</v>
      </c>
      <c r="G30" s="54"/>
      <c r="H30" s="53">
        <v>694000</v>
      </c>
      <c r="J30">
        <f>(131/H30)*100000</f>
        <v>18.876080691642649</v>
      </c>
      <c r="K30" s="54">
        <v>18.876080691642649</v>
      </c>
      <c r="L30" s="54">
        <f t="shared" si="0"/>
        <v>17.231343849537389</v>
      </c>
      <c r="M30">
        <v>0</v>
      </c>
      <c r="N30">
        <v>0</v>
      </c>
      <c r="O30">
        <v>0</v>
      </c>
      <c r="P30">
        <v>1</v>
      </c>
      <c r="Q30">
        <v>0</v>
      </c>
      <c r="S30">
        <v>0</v>
      </c>
      <c r="U30">
        <v>0</v>
      </c>
      <c r="V30">
        <v>0</v>
      </c>
      <c r="W30">
        <v>0</v>
      </c>
      <c r="X30">
        <v>40</v>
      </c>
      <c r="Z30">
        <v>10</v>
      </c>
      <c r="AA30">
        <v>15</v>
      </c>
      <c r="AE30" s="19">
        <v>1947</v>
      </c>
      <c r="AF30" s="68"/>
      <c r="AJ30" s="54">
        <v>21.902017291066279</v>
      </c>
      <c r="AK30" s="54">
        <v>17.296754133171543</v>
      </c>
      <c r="AL30">
        <f t="shared" si="1"/>
        <v>5.4962831115099808</v>
      </c>
      <c r="AM30">
        <v>0</v>
      </c>
      <c r="AN30">
        <v>0</v>
      </c>
      <c r="AO30">
        <v>0</v>
      </c>
      <c r="AP30" s="54">
        <v>17.231343849537389</v>
      </c>
      <c r="AQ30">
        <f t="shared" si="2"/>
        <v>3.6912161383285294</v>
      </c>
      <c r="AR30">
        <v>0</v>
      </c>
    </row>
    <row r="31" spans="1:44" ht="15">
      <c r="A31" s="19">
        <v>1948</v>
      </c>
      <c r="B31" s="19">
        <v>1</v>
      </c>
      <c r="C31" s="19">
        <v>1</v>
      </c>
      <c r="D31" s="19">
        <v>1</v>
      </c>
      <c r="E31" s="19">
        <v>1</v>
      </c>
      <c r="F31" s="20">
        <v>354</v>
      </c>
      <c r="G31" s="54"/>
      <c r="H31" s="53">
        <v>800000</v>
      </c>
      <c r="J31">
        <f>(354/H31)*100000</f>
        <v>44.25</v>
      </c>
      <c r="K31" s="54">
        <v>44.25</v>
      </c>
      <c r="L31" s="54">
        <f t="shared" si="0"/>
        <v>25.373919308357351</v>
      </c>
      <c r="M31">
        <v>1</v>
      </c>
      <c r="N31">
        <v>0</v>
      </c>
      <c r="O31">
        <v>0</v>
      </c>
      <c r="P31">
        <v>1</v>
      </c>
      <c r="Q31">
        <v>1</v>
      </c>
      <c r="R31">
        <v>1</v>
      </c>
      <c r="S31">
        <v>0</v>
      </c>
      <c r="T31">
        <v>0</v>
      </c>
      <c r="U31">
        <v>0</v>
      </c>
      <c r="V31">
        <v>0</v>
      </c>
      <c r="W31">
        <v>0</v>
      </c>
      <c r="X31">
        <v>40</v>
      </c>
      <c r="Y31">
        <v>1</v>
      </c>
      <c r="Z31">
        <v>10</v>
      </c>
      <c r="AA31">
        <v>15</v>
      </c>
      <c r="AE31" s="19">
        <v>1948</v>
      </c>
      <c r="AF31" s="68"/>
      <c r="AJ31" s="54">
        <v>47.375</v>
      </c>
      <c r="AK31" s="54">
        <v>25.472982708933721</v>
      </c>
      <c r="AL31">
        <f t="shared" si="1"/>
        <v>14.93046678497937</v>
      </c>
      <c r="AM31">
        <v>0</v>
      </c>
      <c r="AN31">
        <v>0</v>
      </c>
      <c r="AO31">
        <v>0</v>
      </c>
      <c r="AP31" s="54">
        <v>25.373919308357351</v>
      </c>
      <c r="AQ31">
        <f t="shared" si="2"/>
        <v>8.8091836734693878</v>
      </c>
      <c r="AR31">
        <v>0</v>
      </c>
    </row>
    <row r="32" spans="1:44" ht="15">
      <c r="A32" s="19">
        <v>1949</v>
      </c>
      <c r="B32" s="19">
        <v>0</v>
      </c>
      <c r="C32" s="19">
        <v>1</v>
      </c>
      <c r="D32" s="19">
        <v>1</v>
      </c>
      <c r="E32" s="19">
        <v>1</v>
      </c>
      <c r="F32" s="20">
        <v>37</v>
      </c>
      <c r="G32" s="54"/>
      <c r="H32" s="39">
        <v>901000</v>
      </c>
      <c r="I32" s="38"/>
      <c r="J32" s="38"/>
      <c r="K32" s="54">
        <v>4.1065482796892345</v>
      </c>
      <c r="L32" s="54">
        <f t="shared" si="0"/>
        <v>-40.143451720310765</v>
      </c>
      <c r="M32">
        <v>1</v>
      </c>
      <c r="N32">
        <v>1</v>
      </c>
      <c r="O32">
        <v>1</v>
      </c>
      <c r="P32">
        <v>0</v>
      </c>
      <c r="Q32">
        <v>1</v>
      </c>
      <c r="R32">
        <v>1</v>
      </c>
      <c r="S32">
        <v>0</v>
      </c>
      <c r="T32">
        <v>0</v>
      </c>
      <c r="U32">
        <v>0</v>
      </c>
      <c r="V32">
        <v>0</v>
      </c>
      <c r="W32">
        <v>1</v>
      </c>
      <c r="X32" s="35">
        <v>48</v>
      </c>
      <c r="Y32">
        <v>1</v>
      </c>
      <c r="Z32">
        <v>14</v>
      </c>
      <c r="AA32">
        <v>25</v>
      </c>
      <c r="AB32" t="s">
        <v>84</v>
      </c>
      <c r="AE32" s="19">
        <v>1949</v>
      </c>
      <c r="AF32" s="68"/>
      <c r="AJ32" s="54">
        <v>4.1065482796892345</v>
      </c>
      <c r="AK32" s="54">
        <v>-43.268451720310765</v>
      </c>
      <c r="AL32">
        <f t="shared" si="1"/>
        <v>15.634129382093686</v>
      </c>
      <c r="AM32">
        <v>1</v>
      </c>
      <c r="AN32">
        <v>0</v>
      </c>
      <c r="AO32">
        <v>0</v>
      </c>
      <c r="AP32" s="54">
        <v>-40.143451720310765</v>
      </c>
      <c r="AQ32">
        <f t="shared" si="2"/>
        <v>0.70366259711431667</v>
      </c>
      <c r="AR32">
        <v>0</v>
      </c>
    </row>
    <row r="33" spans="1:44" ht="15">
      <c r="A33" s="19">
        <v>1950</v>
      </c>
      <c r="B33" s="19">
        <v>0</v>
      </c>
      <c r="C33" s="19">
        <v>1</v>
      </c>
      <c r="D33" s="19">
        <v>1</v>
      </c>
      <c r="E33" s="19">
        <v>0</v>
      </c>
      <c r="F33" s="20">
        <v>52</v>
      </c>
      <c r="G33" s="54"/>
      <c r="H33" s="39">
        <v>1103000</v>
      </c>
      <c r="I33" s="38"/>
      <c r="J33" s="38"/>
      <c r="K33" s="54">
        <v>4.7144152311876706</v>
      </c>
      <c r="L33" s="54">
        <f t="shared" si="0"/>
        <v>0.60786695149843606</v>
      </c>
      <c r="M33">
        <v>1</v>
      </c>
      <c r="N33">
        <v>1</v>
      </c>
      <c r="O33">
        <v>1</v>
      </c>
      <c r="P33">
        <v>0</v>
      </c>
      <c r="Q33">
        <v>1</v>
      </c>
      <c r="R33">
        <v>1</v>
      </c>
      <c r="S33">
        <v>0</v>
      </c>
      <c r="T33">
        <v>0</v>
      </c>
      <c r="U33">
        <v>0</v>
      </c>
      <c r="V33">
        <v>0</v>
      </c>
      <c r="W33">
        <v>1</v>
      </c>
      <c r="X33" s="35">
        <v>48</v>
      </c>
      <c r="Y33">
        <v>1</v>
      </c>
      <c r="Z33">
        <v>14</v>
      </c>
      <c r="AA33">
        <v>25</v>
      </c>
      <c r="AB33" t="s">
        <v>84</v>
      </c>
      <c r="AC33" s="25">
        <v>1370.1</v>
      </c>
      <c r="AD33" s="26">
        <v>1286.1310000000001</v>
      </c>
      <c r="AE33" s="19">
        <v>1950</v>
      </c>
      <c r="AF33" s="68"/>
      <c r="AG33" s="55">
        <v>1370.1</v>
      </c>
      <c r="AH33" s="56">
        <v>1286.1310000000001</v>
      </c>
      <c r="AJ33" s="54">
        <v>4.7144152311876706</v>
      </c>
      <c r="AK33" s="54">
        <v>0.60786695149843606</v>
      </c>
      <c r="AL33">
        <f t="shared" si="1"/>
        <v>16.540648791967584</v>
      </c>
      <c r="AM33">
        <v>2</v>
      </c>
      <c r="AN33">
        <v>0</v>
      </c>
      <c r="AO33">
        <v>0</v>
      </c>
      <c r="AP33" s="54">
        <v>0.60786695149843606</v>
      </c>
      <c r="AQ33">
        <f t="shared" si="2"/>
        <v>0.9065194098738969</v>
      </c>
      <c r="AR33">
        <v>0</v>
      </c>
    </row>
    <row r="34" spans="1:44" ht="15">
      <c r="A34" s="19">
        <v>1951</v>
      </c>
      <c r="B34" s="19">
        <v>0</v>
      </c>
      <c r="C34" s="19">
        <v>0</v>
      </c>
      <c r="D34" s="19">
        <v>1</v>
      </c>
      <c r="E34" s="19">
        <v>0</v>
      </c>
      <c r="F34" s="20">
        <v>41</v>
      </c>
      <c r="G34" s="54"/>
      <c r="H34" s="39">
        <v>1324000</v>
      </c>
      <c r="I34" s="38"/>
      <c r="J34" s="38"/>
      <c r="K34" s="54">
        <v>3.0966767371601205</v>
      </c>
      <c r="L34" s="54">
        <f t="shared" si="0"/>
        <v>-1.6177384940275501</v>
      </c>
      <c r="M34">
        <v>1</v>
      </c>
      <c r="N34">
        <v>1</v>
      </c>
      <c r="O34">
        <v>1</v>
      </c>
      <c r="P34">
        <v>0</v>
      </c>
      <c r="Q34">
        <v>1</v>
      </c>
      <c r="R34">
        <v>1</v>
      </c>
      <c r="S34">
        <v>0</v>
      </c>
      <c r="T34">
        <v>0</v>
      </c>
      <c r="U34">
        <v>0</v>
      </c>
      <c r="V34">
        <v>0</v>
      </c>
      <c r="W34">
        <v>1</v>
      </c>
      <c r="X34" s="35">
        <v>48</v>
      </c>
      <c r="Y34">
        <v>1</v>
      </c>
      <c r="Z34">
        <v>14</v>
      </c>
      <c r="AA34">
        <v>25</v>
      </c>
      <c r="AB34" t="s">
        <v>84</v>
      </c>
      <c r="AC34" s="25">
        <v>1577.8</v>
      </c>
      <c r="AD34" s="26">
        <v>1489.998</v>
      </c>
      <c r="AE34" s="19">
        <v>1951</v>
      </c>
      <c r="AF34" s="68"/>
      <c r="AG34" s="55">
        <v>1577.8</v>
      </c>
      <c r="AH34" s="56">
        <v>1489.998</v>
      </c>
      <c r="AJ34" s="54">
        <v>3.0966767371601205</v>
      </c>
      <c r="AK34" s="54">
        <v>-1.6177384940275501</v>
      </c>
      <c r="AL34">
        <f t="shared" si="1"/>
        <v>16.238931507820659</v>
      </c>
      <c r="AM34">
        <v>3</v>
      </c>
      <c r="AN34">
        <v>0</v>
      </c>
      <c r="AO34">
        <v>0</v>
      </c>
      <c r="AP34" s="54">
        <v>-1.6177384940275501</v>
      </c>
      <c r="AQ34">
        <f t="shared" si="2"/>
        <v>0.29038797901097224</v>
      </c>
      <c r="AR34">
        <v>0</v>
      </c>
    </row>
    <row r="35" spans="1:44" ht="15">
      <c r="A35" s="19">
        <v>1952</v>
      </c>
      <c r="B35" s="19">
        <v>0</v>
      </c>
      <c r="C35" s="19">
        <v>0</v>
      </c>
      <c r="D35" s="19">
        <v>0</v>
      </c>
      <c r="E35" s="19">
        <v>0</v>
      </c>
      <c r="F35" s="20">
        <v>40</v>
      </c>
      <c r="G35" s="54"/>
      <c r="H35" s="39">
        <v>1429800</v>
      </c>
      <c r="I35" s="38"/>
      <c r="J35" s="38"/>
      <c r="K35" s="54">
        <v>2.7975940691005734</v>
      </c>
      <c r="L35" s="54">
        <f t="shared" si="0"/>
        <v>-0.29908266805954709</v>
      </c>
      <c r="M35">
        <v>1</v>
      </c>
      <c r="N35">
        <v>1</v>
      </c>
      <c r="O35">
        <v>1</v>
      </c>
      <c r="P35">
        <v>0</v>
      </c>
      <c r="Q35">
        <v>1</v>
      </c>
      <c r="R35">
        <v>1</v>
      </c>
      <c r="S35">
        <v>0</v>
      </c>
      <c r="T35">
        <v>0</v>
      </c>
      <c r="U35">
        <v>0</v>
      </c>
      <c r="V35">
        <v>0</v>
      </c>
      <c r="W35">
        <v>1</v>
      </c>
      <c r="X35" s="35">
        <v>50</v>
      </c>
      <c r="Y35">
        <v>1</v>
      </c>
      <c r="Z35">
        <v>8</v>
      </c>
      <c r="AA35">
        <v>25</v>
      </c>
      <c r="AB35" t="s">
        <v>84</v>
      </c>
      <c r="AC35" s="25">
        <v>1629.5</v>
      </c>
      <c r="AD35" s="26">
        <v>1620.914</v>
      </c>
      <c r="AE35" s="19">
        <v>1952</v>
      </c>
      <c r="AF35" s="68"/>
      <c r="AG35" s="55">
        <v>1629.5</v>
      </c>
      <c r="AH35" s="56">
        <v>1620.914</v>
      </c>
      <c r="AJ35" s="54">
        <v>2.7975940691005734</v>
      </c>
      <c r="AK35" s="54">
        <v>-0.29908266805954709</v>
      </c>
      <c r="AL35">
        <f t="shared" si="1"/>
        <v>12.418046863427522</v>
      </c>
      <c r="AM35">
        <v>4</v>
      </c>
      <c r="AN35">
        <v>0</v>
      </c>
      <c r="AO35">
        <v>0</v>
      </c>
      <c r="AP35" s="54">
        <v>-0.29908266805954709</v>
      </c>
      <c r="AQ35">
        <f t="shared" si="2"/>
        <v>-3.2156973245084144</v>
      </c>
      <c r="AR35">
        <v>0</v>
      </c>
    </row>
    <row r="36" spans="1:44" ht="15">
      <c r="A36" s="19">
        <v>1953</v>
      </c>
      <c r="B36" s="19">
        <v>0</v>
      </c>
      <c r="C36" s="19">
        <v>0</v>
      </c>
      <c r="D36" s="19">
        <v>0</v>
      </c>
      <c r="E36" s="19">
        <v>0</v>
      </c>
      <c r="F36" s="20">
        <v>46</v>
      </c>
      <c r="G36" s="54"/>
      <c r="H36" s="39">
        <v>1467700</v>
      </c>
      <c r="I36" s="38"/>
      <c r="J36" s="38"/>
      <c r="K36" s="54">
        <v>3.1341554813654016</v>
      </c>
      <c r="L36" s="54">
        <f t="shared" si="0"/>
        <v>0.33656141226482816</v>
      </c>
      <c r="M36">
        <v>1</v>
      </c>
      <c r="N36">
        <v>1</v>
      </c>
      <c r="O36">
        <v>1</v>
      </c>
      <c r="P36">
        <v>0</v>
      </c>
      <c r="Q36">
        <v>0</v>
      </c>
      <c r="R36">
        <v>1</v>
      </c>
      <c r="S36">
        <v>0</v>
      </c>
      <c r="T36">
        <v>0</v>
      </c>
      <c r="U36">
        <v>0</v>
      </c>
      <c r="V36">
        <v>0</v>
      </c>
      <c r="W36">
        <v>1</v>
      </c>
      <c r="X36" s="35">
        <v>50</v>
      </c>
      <c r="Y36">
        <v>1</v>
      </c>
      <c r="Z36">
        <v>8</v>
      </c>
      <c r="AA36">
        <v>25</v>
      </c>
      <c r="AB36" t="s">
        <v>84</v>
      </c>
      <c r="AC36" s="25">
        <v>1669.4</v>
      </c>
      <c r="AD36" s="26">
        <v>1667.098</v>
      </c>
      <c r="AE36" s="19">
        <v>1953</v>
      </c>
      <c r="AF36" s="68"/>
      <c r="AG36" s="55">
        <v>1669.4</v>
      </c>
      <c r="AH36" s="56">
        <v>1667.098</v>
      </c>
      <c r="AJ36" s="54">
        <v>3.1341554813654016</v>
      </c>
      <c r="AK36" s="54">
        <v>0.33656141226482816</v>
      </c>
      <c r="AL36">
        <f t="shared" si="1"/>
        <v>3.5698779597005994</v>
      </c>
      <c r="AM36">
        <v>5</v>
      </c>
      <c r="AN36">
        <v>0</v>
      </c>
      <c r="AO36">
        <v>0</v>
      </c>
      <c r="AP36" s="54">
        <v>0.33656141226482816</v>
      </c>
      <c r="AQ36">
        <f t="shared" si="2"/>
        <v>-8.2231689037269184</v>
      </c>
      <c r="AR36">
        <v>0</v>
      </c>
    </row>
    <row r="37" spans="1:44" ht="15">
      <c r="A37" s="19">
        <v>1954</v>
      </c>
      <c r="B37" s="19">
        <v>0</v>
      </c>
      <c r="C37" s="19">
        <v>0</v>
      </c>
      <c r="D37" s="19">
        <v>0</v>
      </c>
      <c r="E37" s="19">
        <v>0</v>
      </c>
      <c r="F37" s="20">
        <v>41</v>
      </c>
      <c r="G37" s="54"/>
      <c r="H37" s="39">
        <v>1500700</v>
      </c>
      <c r="I37" s="38"/>
      <c r="J37" s="38"/>
      <c r="K37" s="54">
        <v>2.7320583727593788</v>
      </c>
      <c r="L37" s="54">
        <f t="shared" si="0"/>
        <v>-0.40209710860602277</v>
      </c>
      <c r="M37">
        <v>1</v>
      </c>
      <c r="N37">
        <v>1</v>
      </c>
      <c r="O37">
        <v>1</v>
      </c>
      <c r="P37">
        <v>0</v>
      </c>
      <c r="Q37">
        <v>0</v>
      </c>
      <c r="R37">
        <v>1</v>
      </c>
      <c r="S37">
        <v>0</v>
      </c>
      <c r="T37">
        <v>0</v>
      </c>
      <c r="U37">
        <v>0</v>
      </c>
      <c r="V37">
        <v>0</v>
      </c>
      <c r="W37">
        <v>1</v>
      </c>
      <c r="X37" s="35">
        <v>50</v>
      </c>
      <c r="Y37">
        <v>1</v>
      </c>
      <c r="Z37">
        <v>8</v>
      </c>
      <c r="AA37">
        <v>25</v>
      </c>
      <c r="AB37" t="s">
        <v>84</v>
      </c>
      <c r="AC37" s="25">
        <v>1717.8</v>
      </c>
      <c r="AD37" s="26">
        <v>1711.6469999999999</v>
      </c>
      <c r="AE37" s="19">
        <v>1954</v>
      </c>
      <c r="AF37" s="68"/>
      <c r="AG37" s="55">
        <v>1717.8</v>
      </c>
      <c r="AH37" s="56">
        <v>1711.6469999999999</v>
      </c>
      <c r="AJ37" s="54">
        <v>2.7320583727593788</v>
      </c>
      <c r="AK37" s="54">
        <v>-0.40209710860602277</v>
      </c>
      <c r="AL37">
        <f t="shared" si="1"/>
        <v>3.294979978314629</v>
      </c>
      <c r="AM37">
        <v>6</v>
      </c>
      <c r="AN37">
        <v>0</v>
      </c>
      <c r="AO37">
        <v>0</v>
      </c>
      <c r="AP37" s="54">
        <v>-0.40209710860602277</v>
      </c>
      <c r="AQ37">
        <f t="shared" si="2"/>
        <v>-0.27489798138597116</v>
      </c>
      <c r="AR37">
        <v>0</v>
      </c>
    </row>
    <row r="38" spans="1:44" ht="15">
      <c r="A38" s="19">
        <v>1955</v>
      </c>
      <c r="B38" s="19">
        <v>0</v>
      </c>
      <c r="C38" s="19">
        <v>0</v>
      </c>
      <c r="D38" s="19">
        <v>0</v>
      </c>
      <c r="E38" s="19">
        <v>0</v>
      </c>
      <c r="F38" s="20">
        <v>30</v>
      </c>
      <c r="G38" s="54"/>
      <c r="H38" s="39">
        <v>1555300</v>
      </c>
      <c r="I38" s="38"/>
      <c r="J38" s="38"/>
      <c r="K38" s="54">
        <v>1.9288883173664244</v>
      </c>
      <c r="L38" s="54">
        <f t="shared" si="0"/>
        <v>-0.80317005539295439</v>
      </c>
      <c r="M38">
        <v>1</v>
      </c>
      <c r="N38">
        <v>1</v>
      </c>
      <c r="O38">
        <v>1</v>
      </c>
      <c r="P38">
        <v>0</v>
      </c>
      <c r="Q38">
        <v>0</v>
      </c>
      <c r="R38">
        <v>1</v>
      </c>
      <c r="S38">
        <v>0</v>
      </c>
      <c r="T38">
        <v>0</v>
      </c>
      <c r="U38">
        <v>0</v>
      </c>
      <c r="V38">
        <v>0</v>
      </c>
      <c r="W38">
        <v>1</v>
      </c>
      <c r="X38" s="35">
        <v>50</v>
      </c>
      <c r="Y38">
        <v>1</v>
      </c>
      <c r="Z38">
        <v>8</v>
      </c>
      <c r="AA38">
        <v>25</v>
      </c>
      <c r="AB38" t="s">
        <v>84</v>
      </c>
      <c r="AC38" s="25">
        <v>1789.1</v>
      </c>
      <c r="AD38" s="26">
        <v>1772.0319999999999</v>
      </c>
      <c r="AE38" s="19">
        <v>1955</v>
      </c>
      <c r="AF38" s="68"/>
      <c r="AG38" s="55">
        <v>1789.1</v>
      </c>
      <c r="AH38" s="56">
        <v>1772.0319999999999</v>
      </c>
      <c r="AJ38" s="54">
        <v>1.9288883173664244</v>
      </c>
      <c r="AK38" s="54">
        <v>-0.80317005539295439</v>
      </c>
      <c r="AL38">
        <f t="shared" si="1"/>
        <v>2.7378745955503803</v>
      </c>
      <c r="AM38">
        <v>7</v>
      </c>
      <c r="AN38">
        <v>0</v>
      </c>
      <c r="AO38">
        <v>0</v>
      </c>
      <c r="AP38" s="54">
        <v>-0.80317005539295439</v>
      </c>
      <c r="AQ38">
        <f t="shared" si="2"/>
        <v>-0.55710538276424926</v>
      </c>
      <c r="AR38">
        <v>0</v>
      </c>
    </row>
    <row r="39" spans="1:44" ht="15">
      <c r="A39" s="19">
        <v>1956</v>
      </c>
      <c r="B39" s="19">
        <v>0</v>
      </c>
      <c r="C39" s="19">
        <v>0</v>
      </c>
      <c r="D39" s="19">
        <v>0</v>
      </c>
      <c r="E39" s="19">
        <v>0</v>
      </c>
      <c r="F39" s="20">
        <v>53</v>
      </c>
      <c r="G39" s="54"/>
      <c r="H39" s="39">
        <v>1626400</v>
      </c>
      <c r="I39" s="38"/>
      <c r="J39" s="38"/>
      <c r="K39" s="54">
        <v>3.2587309394982782</v>
      </c>
      <c r="L39" s="54">
        <f t="shared" si="0"/>
        <v>1.3298426221318538</v>
      </c>
      <c r="M39">
        <v>1</v>
      </c>
      <c r="N39">
        <v>1</v>
      </c>
      <c r="O39">
        <v>1</v>
      </c>
      <c r="P39">
        <v>1</v>
      </c>
      <c r="Q39">
        <v>0</v>
      </c>
      <c r="R39">
        <v>1</v>
      </c>
      <c r="S39">
        <v>0</v>
      </c>
      <c r="T39">
        <v>0</v>
      </c>
      <c r="U39">
        <v>0</v>
      </c>
      <c r="V39">
        <v>0</v>
      </c>
      <c r="W39">
        <v>1</v>
      </c>
      <c r="X39" s="35">
        <v>55</v>
      </c>
      <c r="Y39">
        <v>1</v>
      </c>
      <c r="Z39">
        <v>15</v>
      </c>
      <c r="AA39">
        <v>20</v>
      </c>
      <c r="AB39" t="s">
        <v>84</v>
      </c>
      <c r="AC39" s="25">
        <v>1872.4</v>
      </c>
      <c r="AD39" s="26">
        <v>1850.059</v>
      </c>
      <c r="AE39" s="19">
        <v>1956</v>
      </c>
      <c r="AF39" s="68"/>
      <c r="AG39" s="55">
        <v>1872.4</v>
      </c>
      <c r="AH39" s="56">
        <v>1850.059</v>
      </c>
      <c r="AJ39" s="54">
        <v>3.2587309394982782</v>
      </c>
      <c r="AK39" s="54">
        <v>1.3298426221318538</v>
      </c>
      <c r="AL39">
        <f t="shared" si="1"/>
        <v>2.7702854360180114</v>
      </c>
      <c r="AM39">
        <v>8</v>
      </c>
      <c r="AN39">
        <v>0</v>
      </c>
      <c r="AO39">
        <v>0</v>
      </c>
      <c r="AP39" s="54">
        <v>1.3298426221318538</v>
      </c>
      <c r="AQ39">
        <f t="shared" si="2"/>
        <v>3.2410840467631541E-2</v>
      </c>
      <c r="AR39">
        <v>0</v>
      </c>
    </row>
    <row r="40" spans="1:44" ht="15">
      <c r="A40" s="19">
        <v>1957</v>
      </c>
      <c r="B40" s="19">
        <v>0</v>
      </c>
      <c r="C40" s="19">
        <v>0</v>
      </c>
      <c r="D40" s="19">
        <v>0</v>
      </c>
      <c r="E40" s="19">
        <v>0</v>
      </c>
      <c r="F40" s="20">
        <v>19</v>
      </c>
      <c r="G40" s="54"/>
      <c r="H40" s="39">
        <v>1721200</v>
      </c>
      <c r="I40" s="38"/>
      <c r="J40" s="38"/>
      <c r="K40" s="54">
        <v>1.1038810132465722</v>
      </c>
      <c r="L40" s="54">
        <f t="shared" si="0"/>
        <v>-2.154849926251706</v>
      </c>
      <c r="M40">
        <v>1</v>
      </c>
      <c r="N40">
        <v>1</v>
      </c>
      <c r="O40">
        <v>1</v>
      </c>
      <c r="P40">
        <v>0</v>
      </c>
      <c r="Q40">
        <v>1</v>
      </c>
      <c r="R40">
        <v>1</v>
      </c>
      <c r="S40">
        <v>0</v>
      </c>
      <c r="T40">
        <v>0</v>
      </c>
      <c r="U40">
        <v>0</v>
      </c>
      <c r="V40">
        <v>0</v>
      </c>
      <c r="W40">
        <v>2</v>
      </c>
      <c r="X40" s="35">
        <v>55</v>
      </c>
      <c r="Y40">
        <v>1</v>
      </c>
      <c r="Z40">
        <v>15</v>
      </c>
      <c r="AA40">
        <v>20</v>
      </c>
      <c r="AB40" t="s">
        <v>84</v>
      </c>
      <c r="AC40" s="25">
        <v>1976</v>
      </c>
      <c r="AD40" s="26">
        <v>1944.4010000000001</v>
      </c>
      <c r="AE40" s="19">
        <v>1957</v>
      </c>
      <c r="AF40" s="68"/>
      <c r="AG40" s="55">
        <v>1976</v>
      </c>
      <c r="AH40" s="56">
        <v>1944.4010000000001</v>
      </c>
      <c r="AJ40" s="54">
        <v>1.1038810132465722</v>
      </c>
      <c r="AK40" s="54">
        <v>-2.154849926251706</v>
      </c>
      <c r="AL40">
        <f t="shared" si="1"/>
        <v>2.4315428248472108</v>
      </c>
      <c r="AM40">
        <v>9</v>
      </c>
      <c r="AN40">
        <v>1</v>
      </c>
      <c r="AO40">
        <v>0</v>
      </c>
      <c r="AP40" s="54">
        <v>-2.154849926251706</v>
      </c>
      <c r="AQ40">
        <f t="shared" si="2"/>
        <v>-0.33874261117080023</v>
      </c>
      <c r="AR40">
        <v>0</v>
      </c>
    </row>
    <row r="41" spans="1:44" ht="15">
      <c r="A41" s="19">
        <v>1958</v>
      </c>
      <c r="B41" s="19">
        <v>0</v>
      </c>
      <c r="C41" s="19">
        <v>0</v>
      </c>
      <c r="D41" s="19">
        <v>0</v>
      </c>
      <c r="E41" s="19">
        <v>0</v>
      </c>
      <c r="F41" s="20">
        <v>15</v>
      </c>
      <c r="G41" s="54"/>
      <c r="H41" s="39">
        <v>1782700</v>
      </c>
      <c r="I41" s="38"/>
      <c r="J41" s="38"/>
      <c r="K41" s="54">
        <v>0.84142031749593316</v>
      </c>
      <c r="L41" s="54">
        <f t="shared" si="0"/>
        <v>-0.26246069575063902</v>
      </c>
      <c r="M41">
        <v>1</v>
      </c>
      <c r="N41">
        <v>1</v>
      </c>
      <c r="O41">
        <v>1</v>
      </c>
      <c r="P41">
        <v>0</v>
      </c>
      <c r="Q41">
        <v>1</v>
      </c>
      <c r="R41">
        <v>1</v>
      </c>
      <c r="S41">
        <v>0</v>
      </c>
      <c r="T41">
        <v>0</v>
      </c>
      <c r="U41">
        <v>0</v>
      </c>
      <c r="V41">
        <v>0</v>
      </c>
      <c r="W41">
        <v>2</v>
      </c>
      <c r="X41" s="35">
        <v>55</v>
      </c>
      <c r="Y41">
        <v>1</v>
      </c>
      <c r="Z41">
        <v>15</v>
      </c>
      <c r="AA41">
        <v>20</v>
      </c>
      <c r="AB41" t="s">
        <v>84</v>
      </c>
      <c r="AC41" s="25">
        <v>2031.7</v>
      </c>
      <c r="AD41" s="26">
        <v>2024.7719999999999</v>
      </c>
      <c r="AE41" s="19">
        <v>1958</v>
      </c>
      <c r="AF41" s="68"/>
      <c r="AG41" s="55">
        <v>2031.7</v>
      </c>
      <c r="AH41" s="56">
        <v>2024.7719999999999</v>
      </c>
      <c r="AJ41" s="54">
        <v>0.84142031749593316</v>
      </c>
      <c r="AK41" s="54">
        <v>-0.26246069575063902</v>
      </c>
      <c r="AL41">
        <f t="shared" si="1"/>
        <v>1.9729957920733174</v>
      </c>
      <c r="AM41">
        <v>10</v>
      </c>
      <c r="AN41">
        <v>1</v>
      </c>
      <c r="AO41">
        <v>0</v>
      </c>
      <c r="AP41" s="54">
        <v>-0.26246069575063902</v>
      </c>
      <c r="AQ41">
        <f t="shared" si="2"/>
        <v>-0.45854703277389375</v>
      </c>
      <c r="AR41">
        <v>0</v>
      </c>
    </row>
    <row r="42" spans="1:44" ht="15">
      <c r="A42" s="19">
        <v>1959</v>
      </c>
      <c r="B42" s="19">
        <v>0</v>
      </c>
      <c r="C42" s="19">
        <v>0</v>
      </c>
      <c r="D42" s="19">
        <v>0</v>
      </c>
      <c r="E42" s="19">
        <v>0</v>
      </c>
      <c r="F42" s="20">
        <v>10</v>
      </c>
      <c r="G42" s="54"/>
      <c r="H42" s="39">
        <v>1836200</v>
      </c>
      <c r="I42" s="38"/>
      <c r="J42" s="38"/>
      <c r="K42" s="54">
        <v>0.54460298442435473</v>
      </c>
      <c r="L42" s="54">
        <f t="shared" si="0"/>
        <v>-0.29681733307157843</v>
      </c>
      <c r="M42">
        <v>1</v>
      </c>
      <c r="N42">
        <v>1</v>
      </c>
      <c r="O42">
        <v>1</v>
      </c>
      <c r="P42">
        <v>0</v>
      </c>
      <c r="Q42">
        <v>1</v>
      </c>
      <c r="R42">
        <v>1</v>
      </c>
      <c r="S42">
        <v>0</v>
      </c>
      <c r="T42">
        <v>0</v>
      </c>
      <c r="U42">
        <v>0</v>
      </c>
      <c r="V42">
        <v>0</v>
      </c>
      <c r="W42">
        <v>2</v>
      </c>
      <c r="X42" s="35">
        <v>55</v>
      </c>
      <c r="Y42">
        <v>1</v>
      </c>
      <c r="Z42">
        <v>15</v>
      </c>
      <c r="AA42">
        <v>20</v>
      </c>
      <c r="AB42" t="s">
        <v>84</v>
      </c>
      <c r="AC42" s="25">
        <v>2088.6999999999998</v>
      </c>
      <c r="AD42" s="26">
        <v>2081.5920000000001</v>
      </c>
      <c r="AE42" s="19">
        <v>1959</v>
      </c>
      <c r="AF42" s="68"/>
      <c r="AG42" s="55">
        <v>2088.6999999999998</v>
      </c>
      <c r="AH42" s="56">
        <v>2081.5920000000001</v>
      </c>
      <c r="AJ42" s="54">
        <v>0.54460298442435473</v>
      </c>
      <c r="AK42" s="54">
        <v>-0.29681733307157843</v>
      </c>
      <c r="AL42">
        <f t="shared" si="1"/>
        <v>1.5355047144063125</v>
      </c>
      <c r="AM42">
        <v>11</v>
      </c>
      <c r="AN42">
        <v>1</v>
      </c>
      <c r="AO42">
        <v>0</v>
      </c>
      <c r="AP42" s="54">
        <v>-0.29681733307157843</v>
      </c>
      <c r="AQ42">
        <f t="shared" si="2"/>
        <v>-0.43749107766700479</v>
      </c>
      <c r="AR42">
        <v>0</v>
      </c>
    </row>
    <row r="43" spans="1:44" ht="15">
      <c r="A43" s="19">
        <v>1960</v>
      </c>
      <c r="B43" s="19">
        <v>0</v>
      </c>
      <c r="C43" s="19">
        <v>0</v>
      </c>
      <c r="D43" s="19">
        <v>0</v>
      </c>
      <c r="E43" s="19">
        <v>0</v>
      </c>
      <c r="F43" s="20">
        <v>11</v>
      </c>
      <c r="G43" s="54"/>
      <c r="H43" s="39">
        <v>1882600</v>
      </c>
      <c r="I43" s="38"/>
      <c r="J43" s="38"/>
      <c r="K43" s="54">
        <v>0.58429831084670136</v>
      </c>
      <c r="L43" s="54">
        <f t="shared" si="0"/>
        <v>3.9695326422346633E-2</v>
      </c>
      <c r="M43">
        <v>1</v>
      </c>
      <c r="N43">
        <v>1</v>
      </c>
      <c r="O43">
        <v>1</v>
      </c>
      <c r="P43">
        <v>0</v>
      </c>
      <c r="Q43">
        <v>1</v>
      </c>
      <c r="R43">
        <v>1</v>
      </c>
      <c r="S43">
        <v>0</v>
      </c>
      <c r="T43">
        <v>0</v>
      </c>
      <c r="U43">
        <v>0</v>
      </c>
      <c r="V43">
        <v>0</v>
      </c>
      <c r="W43">
        <v>2</v>
      </c>
      <c r="X43" s="35">
        <v>59</v>
      </c>
      <c r="Y43">
        <v>1</v>
      </c>
      <c r="Z43">
        <v>17</v>
      </c>
      <c r="AA43">
        <v>12</v>
      </c>
      <c r="AB43" t="s">
        <v>84</v>
      </c>
      <c r="AC43" s="25">
        <v>2150.4</v>
      </c>
      <c r="AD43" s="26">
        <v>2141.4949999999999</v>
      </c>
      <c r="AE43" s="19">
        <v>1960</v>
      </c>
      <c r="AF43" s="68"/>
      <c r="AG43" s="55">
        <v>2150.4</v>
      </c>
      <c r="AH43" s="56">
        <v>2141.4949999999999</v>
      </c>
      <c r="AI43">
        <v>2114020</v>
      </c>
      <c r="AJ43" s="54">
        <v>0.58429831084670136</v>
      </c>
      <c r="AK43" s="54">
        <v>3.9695326422346633E-2</v>
      </c>
      <c r="AL43">
        <f t="shared" si="1"/>
        <v>1.266586713102368</v>
      </c>
      <c r="AM43">
        <v>12</v>
      </c>
      <c r="AN43">
        <v>1</v>
      </c>
      <c r="AO43">
        <v>0</v>
      </c>
      <c r="AP43" s="54">
        <v>3.9695326422346633E-2</v>
      </c>
      <c r="AQ43">
        <f t="shared" si="2"/>
        <v>-0.26891800130394461</v>
      </c>
      <c r="AR43">
        <v>0</v>
      </c>
    </row>
    <row r="44" spans="1:44" ht="15">
      <c r="A44" s="19">
        <v>1961</v>
      </c>
      <c r="B44" s="19">
        <v>0</v>
      </c>
      <c r="C44" s="19">
        <v>0</v>
      </c>
      <c r="D44" s="19">
        <v>0</v>
      </c>
      <c r="E44" s="19">
        <v>0</v>
      </c>
      <c r="F44" s="19">
        <v>8</v>
      </c>
      <c r="G44" s="54"/>
      <c r="H44" s="39">
        <v>1942000</v>
      </c>
      <c r="I44" s="38"/>
      <c r="J44" s="38"/>
      <c r="K44" s="54">
        <v>0.41194644696189497</v>
      </c>
      <c r="L44" s="54">
        <f t="shared" si="0"/>
        <v>-0.17235186388480639</v>
      </c>
      <c r="M44">
        <v>1</v>
      </c>
      <c r="N44">
        <v>1</v>
      </c>
      <c r="O44">
        <v>1</v>
      </c>
      <c r="P44">
        <v>0</v>
      </c>
      <c r="Q44">
        <v>1</v>
      </c>
      <c r="R44">
        <v>1</v>
      </c>
      <c r="S44">
        <v>0</v>
      </c>
      <c r="T44">
        <v>0</v>
      </c>
      <c r="U44">
        <v>0</v>
      </c>
      <c r="V44">
        <v>0</v>
      </c>
      <c r="W44">
        <v>2</v>
      </c>
      <c r="X44" s="35">
        <v>59</v>
      </c>
      <c r="Y44">
        <v>1</v>
      </c>
      <c r="Z44">
        <v>17</v>
      </c>
      <c r="AA44">
        <v>12</v>
      </c>
      <c r="AC44" s="27">
        <v>2234.1999999999998</v>
      </c>
      <c r="AD44" s="26">
        <v>2217.0500000000002</v>
      </c>
      <c r="AE44" s="19">
        <v>1961</v>
      </c>
      <c r="AF44" s="68"/>
      <c r="AG44" s="57">
        <v>2234.1999999999998</v>
      </c>
      <c r="AH44" s="56">
        <v>2217.0500000000002</v>
      </c>
      <c r="AI44">
        <v>2185000</v>
      </c>
      <c r="AJ44" s="54">
        <v>0.41194644696189497</v>
      </c>
      <c r="AK44" s="54">
        <v>-0.17235186388480639</v>
      </c>
      <c r="AL44">
        <f t="shared" si="1"/>
        <v>0.69722981459509126</v>
      </c>
      <c r="AM44">
        <v>13</v>
      </c>
      <c r="AN44">
        <v>1</v>
      </c>
      <c r="AO44">
        <v>0</v>
      </c>
      <c r="AP44" s="54">
        <v>-0.17235186388480639</v>
      </c>
      <c r="AQ44">
        <f t="shared" si="2"/>
        <v>-0.56935689850727667</v>
      </c>
      <c r="AR44">
        <v>0</v>
      </c>
    </row>
    <row r="45" spans="1:44" ht="15">
      <c r="A45" s="19">
        <v>1962</v>
      </c>
      <c r="B45" s="19">
        <v>0</v>
      </c>
      <c r="C45" s="19">
        <v>0</v>
      </c>
      <c r="D45" s="19">
        <v>0</v>
      </c>
      <c r="E45" s="19">
        <v>0</v>
      </c>
      <c r="F45" s="19">
        <v>10</v>
      </c>
      <c r="G45" s="54"/>
      <c r="H45" s="39">
        <v>2030500</v>
      </c>
      <c r="I45" s="38"/>
      <c r="J45" s="38"/>
      <c r="K45" s="54">
        <v>0.49248953459738981</v>
      </c>
      <c r="L45" s="54">
        <f t="shared" si="0"/>
        <v>8.0543087635494837E-2</v>
      </c>
      <c r="M45">
        <v>1</v>
      </c>
      <c r="N45">
        <v>1</v>
      </c>
      <c r="O45">
        <v>1</v>
      </c>
      <c r="P45">
        <v>0</v>
      </c>
      <c r="Q45">
        <v>0</v>
      </c>
      <c r="R45">
        <v>1</v>
      </c>
      <c r="S45">
        <v>0</v>
      </c>
      <c r="T45">
        <v>0</v>
      </c>
      <c r="U45">
        <v>0</v>
      </c>
      <c r="V45">
        <v>0</v>
      </c>
      <c r="W45">
        <v>2</v>
      </c>
      <c r="X45" s="35">
        <v>54</v>
      </c>
      <c r="Y45">
        <v>1</v>
      </c>
      <c r="Z45">
        <v>17</v>
      </c>
      <c r="AA45">
        <v>14</v>
      </c>
      <c r="AC45" s="25">
        <v>2331.8000000000002</v>
      </c>
      <c r="AD45" s="26">
        <v>2310.904</v>
      </c>
      <c r="AE45" s="19">
        <v>1962</v>
      </c>
      <c r="AF45" s="68"/>
      <c r="AG45" s="55">
        <v>2331.8000000000002</v>
      </c>
      <c r="AH45" s="56">
        <v>2310.904</v>
      </c>
      <c r="AI45">
        <v>2293000</v>
      </c>
      <c r="AJ45" s="54">
        <v>0.49248953459738981</v>
      </c>
      <c r="AK45" s="54">
        <v>8.0543087635494837E-2</v>
      </c>
      <c r="AL45">
        <f t="shared" si="1"/>
        <v>0.57495151886525486</v>
      </c>
      <c r="AM45">
        <v>14</v>
      </c>
      <c r="AN45">
        <v>1</v>
      </c>
      <c r="AO45">
        <v>0</v>
      </c>
      <c r="AP45" s="54">
        <v>8.0543087635494837E-2</v>
      </c>
      <c r="AQ45">
        <f t="shared" si="2"/>
        <v>-0.12227829572983646</v>
      </c>
      <c r="AR45">
        <v>0</v>
      </c>
    </row>
    <row r="46" spans="1:44" ht="15">
      <c r="A46" s="19">
        <v>1963</v>
      </c>
      <c r="B46" s="19">
        <v>0</v>
      </c>
      <c r="C46" s="19">
        <v>0</v>
      </c>
      <c r="D46" s="19">
        <v>0</v>
      </c>
      <c r="E46" s="19">
        <v>0</v>
      </c>
      <c r="F46" s="19">
        <v>7</v>
      </c>
      <c r="G46" s="54"/>
      <c r="H46" s="39">
        <v>2111300</v>
      </c>
      <c r="I46" s="38"/>
      <c r="J46" s="38"/>
      <c r="K46" s="54">
        <v>0.33154928243262444</v>
      </c>
      <c r="L46" s="54">
        <f t="shared" si="0"/>
        <v>-0.16094025216476537</v>
      </c>
      <c r="M46">
        <v>1</v>
      </c>
      <c r="N46">
        <v>1</v>
      </c>
      <c r="O46">
        <v>1</v>
      </c>
      <c r="P46">
        <v>0</v>
      </c>
      <c r="Q46">
        <v>0</v>
      </c>
      <c r="R46">
        <v>1</v>
      </c>
      <c r="S46">
        <v>0</v>
      </c>
      <c r="T46">
        <v>0</v>
      </c>
      <c r="U46">
        <v>0</v>
      </c>
      <c r="V46">
        <v>0</v>
      </c>
      <c r="W46">
        <v>2</v>
      </c>
      <c r="X46" s="35">
        <v>54</v>
      </c>
      <c r="Y46">
        <v>1</v>
      </c>
      <c r="Z46">
        <v>17</v>
      </c>
      <c r="AA46">
        <v>14</v>
      </c>
      <c r="AC46" s="25">
        <v>2430.1</v>
      </c>
      <c r="AD46" s="26">
        <v>2406.6619999999998</v>
      </c>
      <c r="AE46" s="19">
        <v>1963</v>
      </c>
      <c r="AF46" s="68"/>
      <c r="AG46" s="55">
        <v>2430.1</v>
      </c>
      <c r="AH46" s="56">
        <v>2406.6619999999998</v>
      </c>
      <c r="AI46">
        <v>2379000</v>
      </c>
      <c r="AJ46" s="54">
        <v>0.33154928243262444</v>
      </c>
      <c r="AK46" s="54">
        <v>-0.16094025216476537</v>
      </c>
      <c r="AL46">
        <f t="shared" si="1"/>
        <v>0.47297731185259301</v>
      </c>
      <c r="AM46">
        <v>15</v>
      </c>
      <c r="AN46">
        <v>1</v>
      </c>
      <c r="AO46">
        <v>0</v>
      </c>
      <c r="AP46" s="54">
        <v>-0.16094025216476537</v>
      </c>
      <c r="AQ46">
        <f t="shared" si="2"/>
        <v>-0.10197420701266173</v>
      </c>
      <c r="AR46">
        <v>0</v>
      </c>
    </row>
    <row r="47" spans="1:44" ht="15">
      <c r="A47" s="19">
        <v>1964</v>
      </c>
      <c r="B47" s="19">
        <v>0</v>
      </c>
      <c r="C47" s="19">
        <v>0</v>
      </c>
      <c r="D47" s="19">
        <v>0</v>
      </c>
      <c r="E47" s="19">
        <v>0</v>
      </c>
      <c r="F47" s="19">
        <v>9</v>
      </c>
      <c r="G47" s="54"/>
      <c r="H47" s="39">
        <v>2197100</v>
      </c>
      <c r="I47" s="38"/>
      <c r="J47" s="38"/>
      <c r="K47" s="54">
        <v>0.40963087706522233</v>
      </c>
      <c r="L47" s="54">
        <f t="shared" si="0"/>
        <v>7.8081594632597895E-2</v>
      </c>
      <c r="M47">
        <v>1</v>
      </c>
      <c r="N47">
        <v>1</v>
      </c>
      <c r="O47">
        <v>1</v>
      </c>
      <c r="P47">
        <v>0</v>
      </c>
      <c r="Q47">
        <v>0</v>
      </c>
      <c r="R47">
        <v>1</v>
      </c>
      <c r="S47">
        <v>0</v>
      </c>
      <c r="T47">
        <v>0</v>
      </c>
      <c r="U47">
        <v>0</v>
      </c>
      <c r="V47">
        <v>0</v>
      </c>
      <c r="W47">
        <v>2</v>
      </c>
      <c r="X47" s="35">
        <v>54</v>
      </c>
      <c r="Y47">
        <v>1</v>
      </c>
      <c r="Z47">
        <v>17</v>
      </c>
      <c r="AA47">
        <v>14</v>
      </c>
      <c r="AC47" s="25">
        <v>2525.6</v>
      </c>
      <c r="AD47" s="26">
        <v>2498.1990000000001</v>
      </c>
      <c r="AE47" s="19">
        <v>1964</v>
      </c>
      <c r="AF47" s="68"/>
      <c r="AG47" s="55">
        <v>2525.6</v>
      </c>
      <c r="AH47" s="56">
        <v>2498.1990000000001</v>
      </c>
      <c r="AI47">
        <v>2475000</v>
      </c>
      <c r="AJ47" s="54">
        <v>0.40963087706522233</v>
      </c>
      <c r="AK47" s="54">
        <v>7.8081594632597895E-2</v>
      </c>
      <c r="AL47">
        <f t="shared" si="1"/>
        <v>0.44598289038076661</v>
      </c>
      <c r="AM47">
        <v>16</v>
      </c>
      <c r="AN47">
        <v>1</v>
      </c>
      <c r="AO47">
        <v>0</v>
      </c>
      <c r="AP47" s="54">
        <v>7.8081594632597895E-2</v>
      </c>
      <c r="AQ47">
        <f t="shared" si="2"/>
        <v>-2.6994421471826478E-2</v>
      </c>
      <c r="AR47">
        <v>0</v>
      </c>
    </row>
    <row r="48" spans="1:44" ht="15">
      <c r="A48" s="19">
        <v>1965</v>
      </c>
      <c r="B48" s="19">
        <v>0</v>
      </c>
      <c r="C48" s="19">
        <v>0</v>
      </c>
      <c r="D48" s="19">
        <v>0</v>
      </c>
      <c r="E48" s="19">
        <v>0</v>
      </c>
      <c r="F48" s="19">
        <v>10</v>
      </c>
      <c r="G48" s="54"/>
      <c r="H48" s="39">
        <v>2269800</v>
      </c>
      <c r="I48" s="38"/>
      <c r="J48" s="38"/>
      <c r="K48" s="54">
        <v>0.44056745087672927</v>
      </c>
      <c r="L48" s="54">
        <f t="shared" si="0"/>
        <v>3.093657381150694E-2</v>
      </c>
      <c r="M48">
        <v>1</v>
      </c>
      <c r="N48">
        <v>1</v>
      </c>
      <c r="O48">
        <v>1</v>
      </c>
      <c r="P48">
        <v>0</v>
      </c>
      <c r="Q48">
        <v>0</v>
      </c>
      <c r="R48">
        <v>1</v>
      </c>
      <c r="S48">
        <v>0</v>
      </c>
      <c r="T48">
        <v>0</v>
      </c>
      <c r="U48">
        <v>0</v>
      </c>
      <c r="V48">
        <v>0</v>
      </c>
      <c r="W48">
        <v>2</v>
      </c>
      <c r="X48" s="35">
        <v>54</v>
      </c>
      <c r="Y48">
        <v>1</v>
      </c>
      <c r="Z48">
        <v>17</v>
      </c>
      <c r="AA48">
        <v>14</v>
      </c>
      <c r="AC48" s="25">
        <v>2598.4</v>
      </c>
      <c r="AD48" s="26">
        <v>2578.1840000000002</v>
      </c>
      <c r="AE48" s="19">
        <v>1965</v>
      </c>
      <c r="AF48" s="68"/>
      <c r="AG48" s="55">
        <v>2598.4</v>
      </c>
      <c r="AH48" s="56">
        <v>2578.1840000000002</v>
      </c>
      <c r="AI48">
        <v>2563000</v>
      </c>
      <c r="AJ48" s="54">
        <v>0.44056745087672927</v>
      </c>
      <c r="AK48" s="54">
        <v>3.093657381150694E-2</v>
      </c>
      <c r="AL48">
        <f t="shared" si="1"/>
        <v>0.41723671838677223</v>
      </c>
      <c r="AM48">
        <v>17</v>
      </c>
      <c r="AN48">
        <v>1</v>
      </c>
      <c r="AO48">
        <v>0</v>
      </c>
      <c r="AP48" s="54">
        <v>3.093657381150694E-2</v>
      </c>
      <c r="AQ48">
        <f t="shared" si="2"/>
        <v>-2.8746171993994419E-2</v>
      </c>
      <c r="AR48">
        <v>0</v>
      </c>
    </row>
    <row r="49" spans="1:44" ht="15">
      <c r="A49" s="19">
        <v>1966</v>
      </c>
      <c r="B49" s="19">
        <v>0</v>
      </c>
      <c r="C49" s="19">
        <v>0</v>
      </c>
      <c r="D49" s="19">
        <v>0</v>
      </c>
      <c r="E49" s="19">
        <v>0</v>
      </c>
      <c r="F49" s="19">
        <v>10</v>
      </c>
      <c r="G49" s="54"/>
      <c r="H49" s="39">
        <v>2323200</v>
      </c>
      <c r="I49" s="38"/>
      <c r="J49" s="38"/>
      <c r="K49" s="54">
        <v>0.43044077134986225</v>
      </c>
      <c r="L49" s="54">
        <f t="shared" si="0"/>
        <v>-1.0126679526867022E-2</v>
      </c>
      <c r="M49">
        <v>1</v>
      </c>
      <c r="N49">
        <v>1</v>
      </c>
      <c r="O49">
        <v>1</v>
      </c>
      <c r="P49">
        <v>0</v>
      </c>
      <c r="Q49">
        <v>0</v>
      </c>
      <c r="R49">
        <v>1</v>
      </c>
      <c r="S49">
        <v>0</v>
      </c>
      <c r="T49">
        <v>0</v>
      </c>
      <c r="U49">
        <v>0</v>
      </c>
      <c r="V49">
        <v>0</v>
      </c>
      <c r="W49">
        <v>2</v>
      </c>
      <c r="X49" s="35">
        <v>59</v>
      </c>
      <c r="Y49">
        <v>1</v>
      </c>
      <c r="Z49">
        <v>26</v>
      </c>
      <c r="AA49">
        <v>12</v>
      </c>
      <c r="AB49" t="s">
        <v>85</v>
      </c>
      <c r="AC49" s="25">
        <v>2657.4</v>
      </c>
      <c r="AD49" s="26">
        <v>2641.123</v>
      </c>
      <c r="AE49" s="19">
        <v>1966</v>
      </c>
      <c r="AF49" s="68"/>
      <c r="AG49" s="55">
        <v>2657.4</v>
      </c>
      <c r="AH49" s="56">
        <v>2641.123</v>
      </c>
      <c r="AI49">
        <v>2629000</v>
      </c>
      <c r="AJ49" s="54">
        <v>0.43044077134986225</v>
      </c>
      <c r="AK49" s="54">
        <v>-1.0126679526867022E-2</v>
      </c>
      <c r="AL49">
        <f t="shared" si="1"/>
        <v>0.42093558326436559</v>
      </c>
      <c r="AM49">
        <v>18</v>
      </c>
      <c r="AN49">
        <v>0</v>
      </c>
      <c r="AO49">
        <v>0</v>
      </c>
      <c r="AP49" s="54">
        <v>-1.0126679526867022E-2</v>
      </c>
      <c r="AQ49">
        <f t="shared" si="2"/>
        <v>3.698864877593455E-3</v>
      </c>
      <c r="AR49">
        <v>0</v>
      </c>
    </row>
    <row r="50" spans="1:44" ht="15">
      <c r="A50" s="19">
        <v>1967</v>
      </c>
      <c r="B50" s="19">
        <v>1</v>
      </c>
      <c r="C50" s="19">
        <v>0</v>
      </c>
      <c r="D50" s="19">
        <v>0</v>
      </c>
      <c r="E50" s="19">
        <v>0</v>
      </c>
      <c r="F50" s="19">
        <v>36</v>
      </c>
      <c r="G50" s="54"/>
      <c r="H50" s="39">
        <v>2362600</v>
      </c>
      <c r="I50" s="38"/>
      <c r="J50" s="38"/>
      <c r="K50" s="54">
        <v>1.5237450266655381</v>
      </c>
      <c r="L50" s="54">
        <f t="shared" si="0"/>
        <v>1.093304255315676</v>
      </c>
      <c r="M50">
        <v>1</v>
      </c>
      <c r="N50">
        <v>1</v>
      </c>
      <c r="O50">
        <v>1</v>
      </c>
      <c r="P50">
        <v>1</v>
      </c>
      <c r="Q50">
        <v>0</v>
      </c>
      <c r="R50">
        <v>1</v>
      </c>
      <c r="S50">
        <v>0</v>
      </c>
      <c r="T50">
        <v>0</v>
      </c>
      <c r="U50">
        <v>0</v>
      </c>
      <c r="V50">
        <v>0</v>
      </c>
      <c r="W50">
        <v>3</v>
      </c>
      <c r="X50" s="35">
        <v>59</v>
      </c>
      <c r="Y50">
        <v>1</v>
      </c>
      <c r="Z50">
        <v>26</v>
      </c>
      <c r="AA50">
        <v>12</v>
      </c>
      <c r="AC50" s="25">
        <v>2776.3</v>
      </c>
      <c r="AD50" s="26">
        <v>2693.585</v>
      </c>
      <c r="AE50" s="19">
        <v>1967</v>
      </c>
      <c r="AF50" s="68"/>
      <c r="AG50" s="55">
        <v>2776.3</v>
      </c>
      <c r="AH50" s="56">
        <v>2693.585</v>
      </c>
      <c r="AI50">
        <v>2745000</v>
      </c>
      <c r="AJ50" s="54">
        <v>1.5237450266655381</v>
      </c>
      <c r="AK50" s="54">
        <v>1.093304255315676</v>
      </c>
      <c r="AL50">
        <f t="shared" si="1"/>
        <v>0.62718668167799529</v>
      </c>
      <c r="AM50">
        <v>19</v>
      </c>
      <c r="AN50">
        <v>0</v>
      </c>
      <c r="AO50">
        <v>0</v>
      </c>
      <c r="AP50" s="54">
        <v>1.093304255315676</v>
      </c>
      <c r="AQ50">
        <f t="shared" si="2"/>
        <v>0.20625109841362971</v>
      </c>
      <c r="AR50">
        <v>0</v>
      </c>
    </row>
    <row r="51" spans="1:44" ht="15">
      <c r="A51" s="19">
        <v>1968</v>
      </c>
      <c r="B51" s="19">
        <v>0</v>
      </c>
      <c r="C51" s="19">
        <v>1</v>
      </c>
      <c r="D51" s="19">
        <v>1</v>
      </c>
      <c r="E51" s="19">
        <v>1</v>
      </c>
      <c r="F51" s="19">
        <v>55</v>
      </c>
      <c r="G51" s="54"/>
      <c r="H51" s="39">
        <v>2407600</v>
      </c>
      <c r="I51" s="38"/>
      <c r="J51" s="38"/>
      <c r="K51" s="54">
        <v>2.284432630004984</v>
      </c>
      <c r="L51" s="54">
        <f t="shared" si="0"/>
        <v>0.76068760333944585</v>
      </c>
      <c r="M51">
        <v>1</v>
      </c>
      <c r="N51">
        <v>1</v>
      </c>
      <c r="O51">
        <v>1</v>
      </c>
      <c r="P51">
        <v>0</v>
      </c>
      <c r="Q51">
        <v>1</v>
      </c>
      <c r="R51">
        <v>1</v>
      </c>
      <c r="S51">
        <v>0</v>
      </c>
      <c r="T51">
        <v>0</v>
      </c>
      <c r="U51">
        <v>0</v>
      </c>
      <c r="V51">
        <v>0</v>
      </c>
      <c r="W51">
        <v>3</v>
      </c>
      <c r="X51" s="35">
        <v>59</v>
      </c>
      <c r="Y51">
        <v>1</v>
      </c>
      <c r="Z51">
        <v>26</v>
      </c>
      <c r="AA51">
        <v>12</v>
      </c>
      <c r="AC51" s="25">
        <v>2841.1</v>
      </c>
      <c r="AD51" s="26">
        <v>2746.9859999999999</v>
      </c>
      <c r="AE51" s="19">
        <v>1968</v>
      </c>
      <c r="AF51" s="68"/>
      <c r="AG51" s="55">
        <v>2841.1</v>
      </c>
      <c r="AH51" s="56">
        <v>2746.9859999999999</v>
      </c>
      <c r="AI51">
        <v>2803000</v>
      </c>
      <c r="AJ51" s="54">
        <v>2.284432630004984</v>
      </c>
      <c r="AK51" s="54">
        <v>0.76068760333944585</v>
      </c>
      <c r="AL51">
        <f t="shared" si="1"/>
        <v>1.0177633511924671</v>
      </c>
      <c r="AM51">
        <v>20</v>
      </c>
      <c r="AN51">
        <v>0</v>
      </c>
      <c r="AO51">
        <v>0</v>
      </c>
      <c r="AP51" s="54">
        <v>0.76068760333944585</v>
      </c>
      <c r="AQ51">
        <f t="shared" si="2"/>
        <v>0.39057666951447195</v>
      </c>
      <c r="AR51">
        <v>0</v>
      </c>
    </row>
    <row r="52" spans="1:44" ht="15">
      <c r="A52" s="19">
        <v>1969</v>
      </c>
      <c r="B52" s="19">
        <v>0</v>
      </c>
      <c r="C52" s="19">
        <v>1</v>
      </c>
      <c r="D52" s="19">
        <v>1</v>
      </c>
      <c r="E52" s="19">
        <v>0</v>
      </c>
      <c r="F52" s="19">
        <v>33</v>
      </c>
      <c r="G52" s="54"/>
      <c r="H52" s="39">
        <v>2469600</v>
      </c>
      <c r="I52" s="38"/>
      <c r="J52" s="38"/>
      <c r="K52" s="54">
        <v>1.3362487852283773</v>
      </c>
      <c r="L52" s="54">
        <f t="shared" si="0"/>
        <v>-0.94818384477660667</v>
      </c>
      <c r="M52">
        <v>1</v>
      </c>
      <c r="N52">
        <v>1</v>
      </c>
      <c r="O52">
        <v>1</v>
      </c>
      <c r="P52">
        <v>0</v>
      </c>
      <c r="Q52">
        <v>1</v>
      </c>
      <c r="R52">
        <v>1</v>
      </c>
      <c r="S52">
        <v>0</v>
      </c>
      <c r="T52">
        <v>0</v>
      </c>
      <c r="U52">
        <v>0</v>
      </c>
      <c r="V52">
        <v>0</v>
      </c>
      <c r="W52">
        <v>3</v>
      </c>
      <c r="X52" s="35">
        <v>59</v>
      </c>
      <c r="Y52">
        <v>1</v>
      </c>
      <c r="Z52">
        <v>26</v>
      </c>
      <c r="AA52">
        <v>12</v>
      </c>
      <c r="AC52" s="25">
        <v>2929.5</v>
      </c>
      <c r="AD52" s="26">
        <v>2817.0509999999999</v>
      </c>
      <c r="AE52" s="19">
        <v>1969</v>
      </c>
      <c r="AF52" s="68"/>
      <c r="AG52" s="55">
        <v>2929.5</v>
      </c>
      <c r="AH52" s="56">
        <v>2817.0509999999999</v>
      </c>
      <c r="AI52">
        <v>2877000</v>
      </c>
      <c r="AJ52" s="54">
        <v>1.3362487852283773</v>
      </c>
      <c r="AK52" s="54">
        <v>-0.94818384477660667</v>
      </c>
      <c r="AL52">
        <f t="shared" si="1"/>
        <v>1.2030869328250984</v>
      </c>
      <c r="AM52">
        <v>21</v>
      </c>
      <c r="AN52">
        <v>0</v>
      </c>
      <c r="AO52">
        <v>0</v>
      </c>
      <c r="AP52" s="54">
        <v>-0.94818384477660667</v>
      </c>
      <c r="AQ52">
        <f t="shared" si="2"/>
        <v>0.18532358163263102</v>
      </c>
      <c r="AR52">
        <v>0</v>
      </c>
    </row>
    <row r="53" spans="1:44" ht="15">
      <c r="A53" s="19">
        <v>1970</v>
      </c>
      <c r="B53" s="19">
        <v>0</v>
      </c>
      <c r="C53" s="19">
        <v>0</v>
      </c>
      <c r="D53" s="19">
        <v>1</v>
      </c>
      <c r="E53" s="19">
        <v>0</v>
      </c>
      <c r="F53" s="19">
        <v>77</v>
      </c>
      <c r="G53" s="54"/>
      <c r="H53" s="39">
        <v>2543100</v>
      </c>
      <c r="I53" s="38"/>
      <c r="J53" s="38"/>
      <c r="K53" s="54">
        <v>3.0278007156619875</v>
      </c>
      <c r="L53" s="54">
        <f t="shared" si="0"/>
        <v>1.6915519304336102</v>
      </c>
      <c r="M53">
        <v>1</v>
      </c>
      <c r="N53">
        <v>1</v>
      </c>
      <c r="O53">
        <v>1</v>
      </c>
      <c r="P53">
        <v>0</v>
      </c>
      <c r="Q53">
        <v>1</v>
      </c>
      <c r="R53">
        <v>1</v>
      </c>
      <c r="S53">
        <v>0</v>
      </c>
      <c r="T53">
        <v>0</v>
      </c>
      <c r="U53">
        <v>0</v>
      </c>
      <c r="V53">
        <v>0</v>
      </c>
      <c r="W53">
        <v>3</v>
      </c>
      <c r="X53" s="35">
        <v>60</v>
      </c>
      <c r="Y53">
        <v>1</v>
      </c>
      <c r="Z53">
        <v>38</v>
      </c>
      <c r="AA53">
        <v>4</v>
      </c>
      <c r="AC53" s="25">
        <v>3022.1</v>
      </c>
      <c r="AD53" s="26">
        <v>2903.4340000000002</v>
      </c>
      <c r="AE53" s="19">
        <v>1970</v>
      </c>
      <c r="AF53" s="68"/>
      <c r="AG53" s="55">
        <v>3022.1</v>
      </c>
      <c r="AH53" s="56">
        <v>2903.4340000000002</v>
      </c>
      <c r="AI53">
        <v>2974000</v>
      </c>
      <c r="AJ53" s="54">
        <v>3.0278007156619875</v>
      </c>
      <c r="AK53" s="54">
        <v>1.6915519304336102</v>
      </c>
      <c r="AL53">
        <f t="shared" si="1"/>
        <v>1.72053358578215</v>
      </c>
      <c r="AM53">
        <v>22</v>
      </c>
      <c r="AN53">
        <v>0</v>
      </c>
      <c r="AO53">
        <v>0</v>
      </c>
      <c r="AP53" s="54">
        <v>1.6915519304336102</v>
      </c>
      <c r="AQ53">
        <f t="shared" si="2"/>
        <v>0.51744665295705161</v>
      </c>
      <c r="AR53">
        <v>0</v>
      </c>
    </row>
    <row r="54" spans="1:44" ht="15">
      <c r="A54" s="19">
        <v>1971</v>
      </c>
      <c r="B54" s="19">
        <v>0</v>
      </c>
      <c r="C54" s="19">
        <v>0</v>
      </c>
      <c r="D54" s="19">
        <v>0</v>
      </c>
      <c r="E54" s="19">
        <v>0</v>
      </c>
      <c r="F54" s="19">
        <v>18</v>
      </c>
      <c r="G54" s="54"/>
      <c r="H54" s="39">
        <v>2620100</v>
      </c>
      <c r="I54" s="38"/>
      <c r="J54" s="38"/>
      <c r="K54" s="54">
        <v>0.68699667951604892</v>
      </c>
      <c r="L54" s="54">
        <f t="shared" si="0"/>
        <v>-2.3408040361459386</v>
      </c>
      <c r="M54">
        <v>1</v>
      </c>
      <c r="N54">
        <v>1</v>
      </c>
      <c r="O54">
        <v>1</v>
      </c>
      <c r="P54">
        <v>0</v>
      </c>
      <c r="Q54">
        <v>1</v>
      </c>
      <c r="R54">
        <v>1</v>
      </c>
      <c r="S54">
        <v>0</v>
      </c>
      <c r="T54">
        <v>0</v>
      </c>
      <c r="U54">
        <v>0</v>
      </c>
      <c r="V54">
        <v>0</v>
      </c>
      <c r="W54">
        <v>3</v>
      </c>
      <c r="X54" s="35">
        <v>60</v>
      </c>
      <c r="Y54">
        <v>1</v>
      </c>
      <c r="Z54">
        <v>38</v>
      </c>
      <c r="AA54">
        <v>4</v>
      </c>
      <c r="AC54" s="25">
        <v>3120.7</v>
      </c>
      <c r="AD54" s="26">
        <v>2996.9189999999999</v>
      </c>
      <c r="AE54" s="19">
        <v>1971</v>
      </c>
      <c r="AF54" s="68"/>
      <c r="AG54" s="55">
        <v>3120.7</v>
      </c>
      <c r="AH54" s="56">
        <v>2996.9189999999999</v>
      </c>
      <c r="AI54">
        <v>3069000</v>
      </c>
      <c r="AJ54" s="54">
        <v>0.68699667951604892</v>
      </c>
      <c r="AK54" s="54">
        <v>-2.3408040361459386</v>
      </c>
      <c r="AL54">
        <f t="shared" si="1"/>
        <v>1.7718447674153872</v>
      </c>
      <c r="AM54">
        <v>23</v>
      </c>
      <c r="AN54">
        <v>0</v>
      </c>
      <c r="AO54">
        <v>0</v>
      </c>
      <c r="AP54" s="54">
        <v>-2.3408040361459386</v>
      </c>
      <c r="AQ54">
        <f t="shared" si="2"/>
        <v>5.1311181633237356E-2</v>
      </c>
      <c r="AR54">
        <v>0</v>
      </c>
    </row>
    <row r="55" spans="1:44" ht="15">
      <c r="A55" s="19">
        <v>1972</v>
      </c>
      <c r="B55" s="19">
        <v>0</v>
      </c>
      <c r="C55" s="19">
        <v>0</v>
      </c>
      <c r="D55" s="19">
        <v>0</v>
      </c>
      <c r="E55" s="19">
        <v>0</v>
      </c>
      <c r="F55" s="19">
        <v>46</v>
      </c>
      <c r="G55" s="54"/>
      <c r="H55" s="39">
        <v>2704600</v>
      </c>
      <c r="I55" s="38"/>
      <c r="J55" s="38"/>
      <c r="K55" s="54">
        <v>1.700806034164017</v>
      </c>
      <c r="L55" s="54">
        <f t="shared" si="0"/>
        <v>1.0138093546479681</v>
      </c>
      <c r="M55">
        <v>1</v>
      </c>
      <c r="N55">
        <v>1</v>
      </c>
      <c r="O55">
        <v>1</v>
      </c>
      <c r="P55">
        <v>0</v>
      </c>
      <c r="Q55">
        <v>1</v>
      </c>
      <c r="R55">
        <v>1</v>
      </c>
      <c r="S55">
        <v>0</v>
      </c>
      <c r="T55">
        <v>0</v>
      </c>
      <c r="U55">
        <v>0</v>
      </c>
      <c r="V55">
        <v>0</v>
      </c>
      <c r="W55">
        <v>3</v>
      </c>
      <c r="X55" s="35">
        <v>60</v>
      </c>
      <c r="Y55">
        <v>1</v>
      </c>
      <c r="Z55">
        <v>38</v>
      </c>
      <c r="AA55">
        <v>4</v>
      </c>
      <c r="AC55" s="27">
        <v>3225</v>
      </c>
      <c r="AD55" s="26">
        <v>3095.893</v>
      </c>
      <c r="AE55" s="19">
        <v>1972</v>
      </c>
      <c r="AF55" s="68"/>
      <c r="AG55" s="57">
        <v>3225</v>
      </c>
      <c r="AH55" s="56">
        <v>3095.893</v>
      </c>
      <c r="AI55">
        <v>3148000</v>
      </c>
      <c r="AJ55" s="54">
        <v>1.700806034164017</v>
      </c>
      <c r="AK55" s="54">
        <v>1.0138093546479681</v>
      </c>
      <c r="AL55">
        <f t="shared" si="1"/>
        <v>1.8072569689150833</v>
      </c>
      <c r="AM55">
        <v>24</v>
      </c>
      <c r="AN55">
        <v>0</v>
      </c>
      <c r="AO55">
        <v>0</v>
      </c>
      <c r="AP55" s="54">
        <v>1.0138093546479681</v>
      </c>
      <c r="AQ55">
        <f t="shared" si="2"/>
        <v>3.5412201499695775E-2</v>
      </c>
      <c r="AR55">
        <v>0</v>
      </c>
    </row>
    <row r="56" spans="1:44" ht="15">
      <c r="A56" s="19">
        <v>1973</v>
      </c>
      <c r="B56" s="19">
        <v>1</v>
      </c>
      <c r="C56" s="19">
        <v>0</v>
      </c>
      <c r="D56" s="19">
        <v>0</v>
      </c>
      <c r="E56" s="19">
        <v>0</v>
      </c>
      <c r="F56" s="19">
        <v>27</v>
      </c>
      <c r="G56" s="54"/>
      <c r="H56" s="39">
        <v>2795600</v>
      </c>
      <c r="I56" s="38"/>
      <c r="J56" s="38"/>
      <c r="K56" s="54">
        <v>0.9658034053512663</v>
      </c>
      <c r="L56" s="54">
        <f t="shared" si="0"/>
        <v>-0.73500262881275069</v>
      </c>
      <c r="M56">
        <v>1</v>
      </c>
      <c r="N56">
        <v>1</v>
      </c>
      <c r="O56">
        <v>1</v>
      </c>
      <c r="P56">
        <v>1</v>
      </c>
      <c r="Q56">
        <v>0</v>
      </c>
      <c r="R56">
        <v>1</v>
      </c>
      <c r="S56">
        <v>0</v>
      </c>
      <c r="T56">
        <v>0</v>
      </c>
      <c r="U56">
        <v>0</v>
      </c>
      <c r="V56">
        <v>0</v>
      </c>
      <c r="W56">
        <v>3</v>
      </c>
      <c r="X56" s="35">
        <v>60</v>
      </c>
      <c r="Y56">
        <v>1</v>
      </c>
      <c r="Z56">
        <v>38</v>
      </c>
      <c r="AA56">
        <v>4</v>
      </c>
      <c r="AC56" s="28">
        <v>3338.2</v>
      </c>
      <c r="AD56" s="26">
        <v>3197.4110000000001</v>
      </c>
      <c r="AE56" s="19">
        <v>1973</v>
      </c>
      <c r="AF56" s="69"/>
      <c r="AG56" s="58">
        <v>3338.2</v>
      </c>
      <c r="AH56" s="56">
        <v>3197.4110000000001</v>
      </c>
      <c r="AI56">
        <v>3278000</v>
      </c>
      <c r="AJ56" s="54">
        <v>0.9658034053512663</v>
      </c>
      <c r="AK56" s="54">
        <v>-0.73500262881275069</v>
      </c>
      <c r="AL56">
        <f t="shared" si="1"/>
        <v>1.5435311239843397</v>
      </c>
      <c r="AM56">
        <v>25</v>
      </c>
      <c r="AN56">
        <v>0</v>
      </c>
      <c r="AO56">
        <v>0</v>
      </c>
      <c r="AP56" s="54">
        <v>-0.73500262881275069</v>
      </c>
      <c r="AQ56">
        <f t="shared" si="2"/>
        <v>-0.26372584493074352</v>
      </c>
      <c r="AR56">
        <v>0</v>
      </c>
    </row>
    <row r="57" spans="1:44" ht="15">
      <c r="A57" s="19">
        <v>1974</v>
      </c>
      <c r="B57" s="19">
        <v>0</v>
      </c>
      <c r="C57" s="19">
        <v>1</v>
      </c>
      <c r="D57" s="19">
        <v>1</v>
      </c>
      <c r="E57" s="19">
        <v>1</v>
      </c>
      <c r="F57" s="19">
        <v>67</v>
      </c>
      <c r="G57" s="54"/>
      <c r="H57" s="39">
        <v>2873600</v>
      </c>
      <c r="I57" s="38"/>
      <c r="J57" s="38"/>
      <c r="K57" s="54">
        <v>2.3315701559020043</v>
      </c>
      <c r="L57" s="54">
        <f t="shared" si="0"/>
        <v>1.365766750550738</v>
      </c>
      <c r="M57">
        <v>1</v>
      </c>
      <c r="N57">
        <v>1</v>
      </c>
      <c r="O57">
        <v>1</v>
      </c>
      <c r="P57">
        <v>0</v>
      </c>
      <c r="Q57">
        <v>1</v>
      </c>
      <c r="R57">
        <v>1</v>
      </c>
      <c r="S57">
        <v>0</v>
      </c>
      <c r="T57">
        <v>0</v>
      </c>
      <c r="U57">
        <v>0</v>
      </c>
      <c r="V57">
        <v>0</v>
      </c>
      <c r="W57">
        <v>4</v>
      </c>
      <c r="X57" s="35">
        <v>54</v>
      </c>
      <c r="Y57">
        <v>1</v>
      </c>
      <c r="Z57">
        <v>49</v>
      </c>
      <c r="AA57">
        <v>5</v>
      </c>
      <c r="AC57" s="28">
        <v>3421.6</v>
      </c>
      <c r="AD57" s="26">
        <v>3285.761</v>
      </c>
      <c r="AE57" s="19">
        <v>1974</v>
      </c>
      <c r="AF57" s="69"/>
      <c r="AG57" s="58">
        <v>3421.6</v>
      </c>
      <c r="AH57" s="56">
        <v>3285.761</v>
      </c>
      <c r="AI57">
        <v>3377000</v>
      </c>
      <c r="AJ57" s="54">
        <v>2.3315701559020043</v>
      </c>
      <c r="AK57" s="54">
        <v>1.365766750550738</v>
      </c>
      <c r="AL57">
        <f t="shared" si="1"/>
        <v>1.7425953981190649</v>
      </c>
      <c r="AM57">
        <v>26</v>
      </c>
      <c r="AN57">
        <v>0</v>
      </c>
      <c r="AO57">
        <v>0</v>
      </c>
      <c r="AP57" s="54">
        <v>1.365766750550738</v>
      </c>
      <c r="AQ57">
        <f t="shared" si="2"/>
        <v>0.19906427413472541</v>
      </c>
      <c r="AR57">
        <v>0</v>
      </c>
    </row>
    <row r="58" spans="1:44" ht="15">
      <c r="A58" s="19">
        <v>1975</v>
      </c>
      <c r="B58" s="19">
        <v>0</v>
      </c>
      <c r="C58" s="19">
        <v>1</v>
      </c>
      <c r="D58" s="19">
        <v>1</v>
      </c>
      <c r="E58" s="19">
        <v>0</v>
      </c>
      <c r="F58" s="19">
        <v>39</v>
      </c>
      <c r="G58" s="54"/>
      <c r="H58" s="39">
        <v>2931200</v>
      </c>
      <c r="I58" s="38"/>
      <c r="J58" s="38"/>
      <c r="K58" s="54">
        <v>1.3305131004366813</v>
      </c>
      <c r="L58" s="54">
        <f t="shared" si="0"/>
        <v>-1.0010570554653231</v>
      </c>
      <c r="M58">
        <v>1</v>
      </c>
      <c r="N58">
        <v>1</v>
      </c>
      <c r="O58">
        <v>1</v>
      </c>
      <c r="P58">
        <v>0</v>
      </c>
      <c r="Q58">
        <v>1</v>
      </c>
      <c r="R58">
        <v>1</v>
      </c>
      <c r="S58">
        <v>0</v>
      </c>
      <c r="T58">
        <v>0</v>
      </c>
      <c r="U58">
        <v>0</v>
      </c>
      <c r="V58">
        <v>0</v>
      </c>
      <c r="W58">
        <v>4</v>
      </c>
      <c r="X58" s="35">
        <v>54</v>
      </c>
      <c r="Y58">
        <v>1</v>
      </c>
      <c r="Z58">
        <v>49</v>
      </c>
      <c r="AA58">
        <v>5</v>
      </c>
      <c r="AC58" s="28">
        <v>3493.2</v>
      </c>
      <c r="AD58" s="26">
        <v>3354.2420000000002</v>
      </c>
      <c r="AE58" s="19">
        <v>1975</v>
      </c>
      <c r="AF58" s="69"/>
      <c r="AG58" s="58">
        <v>3493.2</v>
      </c>
      <c r="AH58" s="56">
        <v>3354.2420000000002</v>
      </c>
      <c r="AI58">
        <v>3455000</v>
      </c>
      <c r="AJ58" s="54">
        <v>1.3305131004366813</v>
      </c>
      <c r="AK58" s="54">
        <v>-1.0010570554653231</v>
      </c>
      <c r="AL58">
        <f t="shared" si="1"/>
        <v>1.4031378750740036</v>
      </c>
      <c r="AM58">
        <v>27</v>
      </c>
      <c r="AN58">
        <v>0</v>
      </c>
      <c r="AO58">
        <v>0</v>
      </c>
      <c r="AP58" s="54">
        <v>-1.0010570554653231</v>
      </c>
      <c r="AQ58">
        <f t="shared" si="2"/>
        <v>-0.33945752304506122</v>
      </c>
      <c r="AR58">
        <v>0</v>
      </c>
    </row>
    <row r="59" spans="1:44" ht="15">
      <c r="A59" s="19">
        <v>1976</v>
      </c>
      <c r="B59" s="19">
        <v>0</v>
      </c>
      <c r="C59" s="19">
        <v>0</v>
      </c>
      <c r="D59" s="19">
        <v>1</v>
      </c>
      <c r="E59" s="19">
        <v>0</v>
      </c>
      <c r="F59" s="19">
        <v>14</v>
      </c>
      <c r="G59" s="54"/>
      <c r="H59" s="39">
        <v>2988300</v>
      </c>
      <c r="I59" s="38"/>
      <c r="J59" s="38"/>
      <c r="K59" s="54">
        <v>0.46849379245724992</v>
      </c>
      <c r="L59" s="54">
        <f t="shared" si="0"/>
        <v>-0.86201930797943138</v>
      </c>
      <c r="M59">
        <v>1</v>
      </c>
      <c r="N59">
        <v>1</v>
      </c>
      <c r="O59">
        <v>1</v>
      </c>
      <c r="P59">
        <v>0</v>
      </c>
      <c r="Q59">
        <v>1</v>
      </c>
      <c r="R59">
        <v>1</v>
      </c>
      <c r="S59">
        <v>0</v>
      </c>
      <c r="T59">
        <v>0</v>
      </c>
      <c r="U59">
        <v>0</v>
      </c>
      <c r="V59">
        <v>0</v>
      </c>
      <c r="W59">
        <v>4</v>
      </c>
      <c r="X59" s="35">
        <v>54</v>
      </c>
      <c r="Y59">
        <v>1</v>
      </c>
      <c r="Z59">
        <v>49</v>
      </c>
      <c r="AA59">
        <v>5</v>
      </c>
      <c r="AC59" s="28">
        <v>3575.4</v>
      </c>
      <c r="AD59" s="26">
        <v>3423.6350000000002</v>
      </c>
      <c r="AE59" s="19">
        <v>1976</v>
      </c>
      <c r="AF59" s="69"/>
      <c r="AG59" s="58">
        <v>3575.4</v>
      </c>
      <c r="AH59" s="56">
        <v>3423.6350000000002</v>
      </c>
      <c r="AI59">
        <v>3533000</v>
      </c>
      <c r="AJ59" s="54">
        <v>0.46849379245724992</v>
      </c>
      <c r="AK59" s="54">
        <v>-0.86201930797943138</v>
      </c>
      <c r="AL59">
        <f t="shared" si="1"/>
        <v>1.3594372976622435</v>
      </c>
      <c r="AM59">
        <v>28</v>
      </c>
      <c r="AN59">
        <v>0</v>
      </c>
      <c r="AO59">
        <v>0</v>
      </c>
      <c r="AP59" s="54">
        <v>-0.86201930797943138</v>
      </c>
      <c r="AQ59">
        <f t="shared" si="2"/>
        <v>-4.3700577411759811E-2</v>
      </c>
      <c r="AR59">
        <v>0</v>
      </c>
    </row>
    <row r="60" spans="1:44" ht="15">
      <c r="A60" s="19">
        <v>1977</v>
      </c>
      <c r="B60" s="19">
        <v>0</v>
      </c>
      <c r="C60" s="19">
        <v>0</v>
      </c>
      <c r="D60" s="19">
        <v>1</v>
      </c>
      <c r="E60" s="19">
        <v>0</v>
      </c>
      <c r="F60" s="19">
        <v>9</v>
      </c>
      <c r="G60" s="54"/>
      <c r="H60" s="39">
        <v>3047200</v>
      </c>
      <c r="I60" s="38"/>
      <c r="J60" s="38"/>
      <c r="K60" s="54">
        <v>0.29535311105276973</v>
      </c>
      <c r="L60" s="54">
        <f t="shared" si="0"/>
        <v>-0.17314068140448019</v>
      </c>
      <c r="M60">
        <v>1</v>
      </c>
      <c r="N60">
        <v>1</v>
      </c>
      <c r="O60">
        <v>1</v>
      </c>
      <c r="P60">
        <v>0</v>
      </c>
      <c r="Q60">
        <v>1</v>
      </c>
      <c r="R60">
        <v>1</v>
      </c>
      <c r="S60">
        <v>0</v>
      </c>
      <c r="T60">
        <v>0</v>
      </c>
      <c r="U60">
        <v>0</v>
      </c>
      <c r="V60">
        <v>0</v>
      </c>
      <c r="W60">
        <v>4</v>
      </c>
      <c r="X60" s="35">
        <v>34</v>
      </c>
      <c r="Y60" s="52">
        <v>0</v>
      </c>
      <c r="Z60">
        <v>56</v>
      </c>
      <c r="AA60">
        <v>5</v>
      </c>
      <c r="AC60" s="28">
        <v>3653.2</v>
      </c>
      <c r="AD60" s="26">
        <v>3495.9180000000001</v>
      </c>
      <c r="AE60" s="19">
        <v>1977</v>
      </c>
      <c r="AF60" s="69"/>
      <c r="AG60" s="58">
        <v>3653.2</v>
      </c>
      <c r="AH60" s="56">
        <v>3495.9180000000001</v>
      </c>
      <c r="AI60">
        <v>3613000</v>
      </c>
      <c r="AJ60" s="54">
        <v>0.29535311105276973</v>
      </c>
      <c r="AK60" s="54">
        <v>-0.17314068140448019</v>
      </c>
      <c r="AL60">
        <f t="shared" si="1"/>
        <v>1.0783467130399944</v>
      </c>
      <c r="AM60">
        <v>29</v>
      </c>
      <c r="AN60">
        <v>0</v>
      </c>
      <c r="AO60">
        <v>0</v>
      </c>
      <c r="AP60" s="54">
        <v>-0.17314068140448019</v>
      </c>
      <c r="AQ60">
        <f t="shared" si="2"/>
        <v>-0.28109058462224945</v>
      </c>
      <c r="AR60">
        <v>0</v>
      </c>
    </row>
    <row r="61" spans="1:44" ht="15">
      <c r="A61" s="19">
        <v>1978</v>
      </c>
      <c r="B61" s="19">
        <v>0</v>
      </c>
      <c r="C61" s="19">
        <v>0</v>
      </c>
      <c r="D61" s="19">
        <v>0</v>
      </c>
      <c r="E61" s="19">
        <v>0</v>
      </c>
      <c r="F61" s="19">
        <v>57</v>
      </c>
      <c r="G61" s="54"/>
      <c r="H61" s="39">
        <v>3106900</v>
      </c>
      <c r="I61" s="38"/>
      <c r="J61" s="38"/>
      <c r="K61" s="54">
        <v>1.8346261546879528</v>
      </c>
      <c r="L61" s="54">
        <f t="shared" si="0"/>
        <v>1.5392730436351831</v>
      </c>
      <c r="M61">
        <v>1</v>
      </c>
      <c r="N61">
        <v>1</v>
      </c>
      <c r="O61">
        <v>1</v>
      </c>
      <c r="P61">
        <v>0</v>
      </c>
      <c r="Q61">
        <v>1</v>
      </c>
      <c r="R61">
        <v>0</v>
      </c>
      <c r="S61">
        <v>0</v>
      </c>
      <c r="T61">
        <v>0</v>
      </c>
      <c r="U61">
        <v>0</v>
      </c>
      <c r="V61">
        <v>0</v>
      </c>
      <c r="W61">
        <v>4</v>
      </c>
      <c r="X61" s="35">
        <v>34</v>
      </c>
      <c r="Y61" s="52">
        <v>0</v>
      </c>
      <c r="Z61">
        <v>56</v>
      </c>
      <c r="AA61">
        <v>5</v>
      </c>
      <c r="AC61" s="28">
        <v>3737.6</v>
      </c>
      <c r="AD61" s="26">
        <v>3569.78</v>
      </c>
      <c r="AE61" s="19">
        <v>1978</v>
      </c>
      <c r="AF61" s="69"/>
      <c r="AG61" s="58">
        <v>3737.6</v>
      </c>
      <c r="AH61" s="56">
        <v>3569.78</v>
      </c>
      <c r="AI61">
        <v>3690000</v>
      </c>
      <c r="AJ61" s="54">
        <v>1.8346261546879528</v>
      </c>
      <c r="AK61" s="54">
        <v>1.5392730436351831</v>
      </c>
      <c r="AL61">
        <f t="shared" si="1"/>
        <v>1.2521112629073314</v>
      </c>
      <c r="AM61">
        <v>30</v>
      </c>
      <c r="AN61">
        <v>0</v>
      </c>
      <c r="AO61">
        <v>0</v>
      </c>
      <c r="AP61" s="54">
        <v>1.5392730436351831</v>
      </c>
      <c r="AQ61">
        <f t="shared" si="2"/>
        <v>0.1737645498673373</v>
      </c>
      <c r="AR61">
        <v>0</v>
      </c>
    </row>
    <row r="62" spans="1:44" ht="15">
      <c r="A62" s="19">
        <v>1979</v>
      </c>
      <c r="B62" s="19">
        <v>0</v>
      </c>
      <c r="C62" s="19">
        <v>0</v>
      </c>
      <c r="D62" s="19">
        <v>0</v>
      </c>
      <c r="E62" s="19">
        <v>0</v>
      </c>
      <c r="F62" s="19">
        <v>30</v>
      </c>
      <c r="G62" s="54"/>
      <c r="H62" s="39">
        <v>3179500</v>
      </c>
      <c r="I62" s="38"/>
      <c r="J62" s="38"/>
      <c r="K62" s="54">
        <v>0.94354458248152229</v>
      </c>
      <c r="L62" s="54">
        <f t="shared" si="0"/>
        <v>-0.89108157220643047</v>
      </c>
      <c r="M62">
        <v>1</v>
      </c>
      <c r="N62">
        <v>1</v>
      </c>
      <c r="O62">
        <v>1</v>
      </c>
      <c r="P62">
        <v>0</v>
      </c>
      <c r="Q62">
        <v>0</v>
      </c>
      <c r="R62">
        <v>0</v>
      </c>
      <c r="S62">
        <v>0</v>
      </c>
      <c r="T62">
        <v>0</v>
      </c>
      <c r="U62">
        <v>0</v>
      </c>
      <c r="V62">
        <v>0</v>
      </c>
      <c r="W62">
        <v>4</v>
      </c>
      <c r="X62" s="35">
        <v>34</v>
      </c>
      <c r="Y62" s="52">
        <v>0</v>
      </c>
      <c r="Z62">
        <v>56</v>
      </c>
      <c r="AA62">
        <v>5</v>
      </c>
      <c r="AC62" s="28">
        <v>3836.2</v>
      </c>
      <c r="AD62" s="26">
        <v>3653.48</v>
      </c>
      <c r="AE62" s="19">
        <v>1979</v>
      </c>
      <c r="AF62" s="69"/>
      <c r="AG62" s="58">
        <v>3836.2</v>
      </c>
      <c r="AH62" s="56">
        <v>3653.48</v>
      </c>
      <c r="AI62">
        <v>3786000</v>
      </c>
      <c r="AJ62" s="54">
        <v>0.94354458248152229</v>
      </c>
      <c r="AK62" s="54">
        <v>-0.89108157220643047</v>
      </c>
      <c r="AL62">
        <f t="shared" si="1"/>
        <v>0.97450614822323511</v>
      </c>
      <c r="AM62">
        <v>31</v>
      </c>
      <c r="AN62">
        <v>0</v>
      </c>
      <c r="AO62">
        <v>0</v>
      </c>
      <c r="AP62" s="54">
        <v>-0.89108157220643047</v>
      </c>
      <c r="AQ62">
        <f t="shared" si="2"/>
        <v>-0.27760511468409643</v>
      </c>
      <c r="AR62">
        <v>0</v>
      </c>
    </row>
    <row r="63" spans="1:44" ht="15">
      <c r="A63" s="19">
        <v>1980</v>
      </c>
      <c r="B63" s="19">
        <v>0</v>
      </c>
      <c r="C63" s="19">
        <v>0</v>
      </c>
      <c r="D63" s="19">
        <v>0</v>
      </c>
      <c r="E63" s="19">
        <v>0</v>
      </c>
      <c r="F63" s="19">
        <v>16</v>
      </c>
      <c r="G63" s="54"/>
      <c r="H63" s="39">
        <v>3249400</v>
      </c>
      <c r="I63" s="38"/>
      <c r="J63" s="38"/>
      <c r="K63" s="54">
        <v>0.49239859666399954</v>
      </c>
      <c r="L63" s="54">
        <f t="shared" si="0"/>
        <v>-0.45114598581752274</v>
      </c>
      <c r="M63">
        <v>1</v>
      </c>
      <c r="N63">
        <v>1</v>
      </c>
      <c r="O63">
        <v>1</v>
      </c>
      <c r="P63">
        <v>0</v>
      </c>
      <c r="Q63">
        <v>0</v>
      </c>
      <c r="R63">
        <v>0</v>
      </c>
      <c r="S63">
        <v>0</v>
      </c>
      <c r="T63">
        <v>0</v>
      </c>
      <c r="U63">
        <v>0</v>
      </c>
      <c r="V63">
        <v>0</v>
      </c>
      <c r="W63">
        <v>4</v>
      </c>
      <c r="X63" s="35">
        <v>34</v>
      </c>
      <c r="Y63" s="52">
        <v>0</v>
      </c>
      <c r="Z63">
        <v>56</v>
      </c>
      <c r="AA63">
        <v>5</v>
      </c>
      <c r="AC63" s="28">
        <v>3921.7</v>
      </c>
      <c r="AD63" s="26">
        <v>3737.473</v>
      </c>
      <c r="AE63" s="19">
        <v>1980</v>
      </c>
      <c r="AF63" s="69"/>
      <c r="AG63" s="58">
        <v>3921.7</v>
      </c>
      <c r="AH63" s="56">
        <v>3737.473</v>
      </c>
      <c r="AI63">
        <v>3878000</v>
      </c>
      <c r="AJ63" s="54">
        <v>0.49239859666399954</v>
      </c>
      <c r="AK63" s="54">
        <v>-0.45114598581752274</v>
      </c>
      <c r="AL63">
        <f t="shared" si="1"/>
        <v>0.80688324746869888</v>
      </c>
      <c r="AM63">
        <v>32</v>
      </c>
      <c r="AN63">
        <v>0</v>
      </c>
      <c r="AO63">
        <v>0</v>
      </c>
      <c r="AP63" s="54">
        <v>-0.45114598581752274</v>
      </c>
      <c r="AQ63">
        <f t="shared" si="2"/>
        <v>-0.16762290075453634</v>
      </c>
      <c r="AR63">
        <v>0</v>
      </c>
    </row>
    <row r="64" spans="1:44" ht="15">
      <c r="A64" s="19">
        <v>1981</v>
      </c>
      <c r="B64" s="19">
        <v>0</v>
      </c>
      <c r="C64" s="19">
        <v>0</v>
      </c>
      <c r="D64" s="19">
        <v>0</v>
      </c>
      <c r="E64" s="19">
        <v>0</v>
      </c>
      <c r="F64" s="20">
        <v>14</v>
      </c>
      <c r="G64" s="54"/>
      <c r="H64" s="39">
        <v>3300000</v>
      </c>
      <c r="I64" s="38"/>
      <c r="J64" s="38"/>
      <c r="K64" s="54">
        <v>0.42424242424242425</v>
      </c>
      <c r="L64" s="54">
        <f t="shared" si="0"/>
        <v>-6.815617242157529E-2</v>
      </c>
      <c r="M64">
        <v>1</v>
      </c>
      <c r="N64">
        <v>1</v>
      </c>
      <c r="O64">
        <v>1</v>
      </c>
      <c r="P64">
        <v>0</v>
      </c>
      <c r="Q64">
        <v>0</v>
      </c>
      <c r="R64">
        <v>0</v>
      </c>
      <c r="S64">
        <v>0</v>
      </c>
      <c r="T64">
        <v>0</v>
      </c>
      <c r="U64">
        <v>0</v>
      </c>
      <c r="V64">
        <v>0</v>
      </c>
      <c r="W64">
        <v>4</v>
      </c>
      <c r="X64" s="35">
        <v>47</v>
      </c>
      <c r="Y64" s="52">
        <v>0</v>
      </c>
      <c r="Z64">
        <v>57</v>
      </c>
      <c r="AA64">
        <v>5</v>
      </c>
      <c r="AB64" t="s">
        <v>86</v>
      </c>
      <c r="AC64" s="28">
        <v>3977.7</v>
      </c>
      <c r="AD64" s="26">
        <v>3801.3380000000002</v>
      </c>
      <c r="AE64" s="19">
        <v>1981</v>
      </c>
      <c r="AF64" s="69"/>
      <c r="AG64" s="58">
        <v>3977.7</v>
      </c>
      <c r="AH64" s="56">
        <v>3801.3380000000002</v>
      </c>
      <c r="AI64">
        <v>3956000</v>
      </c>
      <c r="AJ64" s="54">
        <v>0.42424242424242425</v>
      </c>
      <c r="AK64" s="54">
        <v>-6.815617242157529E-2</v>
      </c>
      <c r="AL64">
        <f t="shared" si="1"/>
        <v>0.79803297382573368</v>
      </c>
      <c r="AM64">
        <v>33</v>
      </c>
      <c r="AN64">
        <v>0</v>
      </c>
      <c r="AO64">
        <v>0</v>
      </c>
      <c r="AP64" s="54">
        <v>-6.815617242157529E-2</v>
      </c>
      <c r="AQ64">
        <f t="shared" si="2"/>
        <v>-8.8502736429651226E-3</v>
      </c>
      <c r="AR64">
        <v>0</v>
      </c>
    </row>
    <row r="65" spans="1:44" ht="15">
      <c r="A65" s="19">
        <v>1982</v>
      </c>
      <c r="B65" s="19">
        <v>0</v>
      </c>
      <c r="C65" s="19">
        <v>0</v>
      </c>
      <c r="D65" s="19">
        <v>0</v>
      </c>
      <c r="E65" s="19">
        <v>0</v>
      </c>
      <c r="F65" s="20">
        <v>6</v>
      </c>
      <c r="G65" s="54"/>
      <c r="H65" s="39">
        <v>3346600</v>
      </c>
      <c r="I65" s="38"/>
      <c r="J65" s="38"/>
      <c r="K65" s="54">
        <v>0.17928643996892368</v>
      </c>
      <c r="L65" s="54">
        <f t="shared" si="0"/>
        <v>-0.24495598427350057</v>
      </c>
      <c r="M65">
        <v>1</v>
      </c>
      <c r="N65">
        <v>1</v>
      </c>
      <c r="O65">
        <v>1</v>
      </c>
      <c r="P65">
        <v>1</v>
      </c>
      <c r="Q65">
        <v>0</v>
      </c>
      <c r="R65">
        <v>-1</v>
      </c>
      <c r="S65">
        <v>1</v>
      </c>
      <c r="T65">
        <v>0</v>
      </c>
      <c r="U65">
        <v>0</v>
      </c>
      <c r="V65">
        <v>0</v>
      </c>
      <c r="W65">
        <v>5</v>
      </c>
      <c r="X65" s="35">
        <v>47</v>
      </c>
      <c r="Y65" s="52">
        <v>0</v>
      </c>
      <c r="Z65">
        <v>57</v>
      </c>
      <c r="AA65">
        <v>5</v>
      </c>
      <c r="AC65" s="28">
        <v>4063.6</v>
      </c>
      <c r="AD65" s="26">
        <v>3858.4209999999998</v>
      </c>
      <c r="AE65" s="19">
        <v>1982</v>
      </c>
      <c r="AF65" s="69"/>
      <c r="AG65" s="58">
        <v>4063.6</v>
      </c>
      <c r="AH65" s="56">
        <v>3858.4209999999998</v>
      </c>
      <c r="AI65">
        <v>4031000</v>
      </c>
      <c r="AJ65" s="54">
        <v>0.17928643996892368</v>
      </c>
      <c r="AK65" s="54">
        <v>-0.24495598427350057</v>
      </c>
      <c r="AL65">
        <f t="shared" si="1"/>
        <v>0.77481963960896461</v>
      </c>
      <c r="AM65">
        <v>34</v>
      </c>
      <c r="AN65">
        <v>0</v>
      </c>
      <c r="AO65">
        <v>0</v>
      </c>
      <c r="AP65" s="54">
        <v>-0.24495598427350057</v>
      </c>
      <c r="AQ65">
        <f t="shared" si="2"/>
        <v>-2.3213334216769188E-2</v>
      </c>
      <c r="AR65">
        <v>0</v>
      </c>
    </row>
    <row r="66" spans="1:44" ht="15">
      <c r="A66" s="19">
        <v>1983</v>
      </c>
      <c r="B66" s="19">
        <v>0</v>
      </c>
      <c r="C66" s="19">
        <v>0</v>
      </c>
      <c r="D66" s="19">
        <v>0</v>
      </c>
      <c r="E66" s="19">
        <v>0</v>
      </c>
      <c r="F66" s="20">
        <v>21</v>
      </c>
      <c r="G66" s="54"/>
      <c r="H66" s="39">
        <v>3381000</v>
      </c>
      <c r="I66" s="38"/>
      <c r="J66" s="38"/>
      <c r="K66" s="54">
        <v>0.6211180124223602</v>
      </c>
      <c r="L66" s="54">
        <f t="shared" si="0"/>
        <v>0.44183157245343652</v>
      </c>
      <c r="M66">
        <v>1</v>
      </c>
      <c r="N66">
        <v>0</v>
      </c>
      <c r="O66">
        <v>0</v>
      </c>
      <c r="P66">
        <v>0</v>
      </c>
      <c r="Q66">
        <v>1</v>
      </c>
      <c r="R66">
        <v>-1</v>
      </c>
      <c r="S66">
        <v>1</v>
      </c>
      <c r="T66">
        <v>0</v>
      </c>
      <c r="U66">
        <v>0</v>
      </c>
      <c r="V66">
        <v>0</v>
      </c>
      <c r="W66">
        <v>5</v>
      </c>
      <c r="X66" s="35">
        <v>47</v>
      </c>
      <c r="Y66" s="52">
        <v>0</v>
      </c>
      <c r="Z66">
        <v>57</v>
      </c>
      <c r="AA66">
        <v>5</v>
      </c>
      <c r="AC66" s="27">
        <v>4118.6000000000004</v>
      </c>
      <c r="AD66" s="26">
        <v>3926.893</v>
      </c>
      <c r="AE66" s="19">
        <v>1983</v>
      </c>
      <c r="AF66" s="68"/>
      <c r="AG66" s="57">
        <v>4118.6000000000004</v>
      </c>
      <c r="AH66" s="56">
        <v>3926.893</v>
      </c>
      <c r="AI66">
        <v>4105000</v>
      </c>
      <c r="AJ66" s="54">
        <v>0.6211180124223602</v>
      </c>
      <c r="AK66" s="54">
        <v>0.44183157245343652</v>
      </c>
      <c r="AL66">
        <f t="shared" si="1"/>
        <v>0.532118011155846</v>
      </c>
      <c r="AM66">
        <v>35</v>
      </c>
      <c r="AN66">
        <v>1</v>
      </c>
      <c r="AO66">
        <v>0</v>
      </c>
      <c r="AP66" s="54">
        <v>0.44183157245343652</v>
      </c>
      <c r="AQ66">
        <f t="shared" si="2"/>
        <v>-0.24270162845311849</v>
      </c>
      <c r="AR66">
        <v>0</v>
      </c>
    </row>
    <row r="67" spans="1:44" ht="15">
      <c r="A67" s="19">
        <v>1984</v>
      </c>
      <c r="B67" s="19">
        <v>0</v>
      </c>
      <c r="C67" s="19">
        <v>0</v>
      </c>
      <c r="D67" s="19">
        <v>0</v>
      </c>
      <c r="E67" s="19">
        <v>0</v>
      </c>
      <c r="F67" s="20">
        <v>9</v>
      </c>
      <c r="G67" s="54"/>
      <c r="H67" s="39">
        <v>3442100</v>
      </c>
      <c r="I67" s="38"/>
      <c r="J67" s="38"/>
      <c r="K67" s="54">
        <v>0.26146828970686498</v>
      </c>
      <c r="L67" s="54">
        <f t="shared" si="0"/>
        <v>-0.35964972271549522</v>
      </c>
      <c r="M67">
        <v>1</v>
      </c>
      <c r="N67">
        <v>0</v>
      </c>
      <c r="O67">
        <v>0</v>
      </c>
      <c r="P67">
        <v>0</v>
      </c>
      <c r="Q67">
        <v>1</v>
      </c>
      <c r="R67">
        <v>-1</v>
      </c>
      <c r="S67">
        <v>1</v>
      </c>
      <c r="T67">
        <v>0</v>
      </c>
      <c r="U67">
        <v>0</v>
      </c>
      <c r="V67">
        <v>0</v>
      </c>
      <c r="W67">
        <v>5</v>
      </c>
      <c r="X67" s="35">
        <v>47</v>
      </c>
      <c r="Y67" s="52">
        <v>0</v>
      </c>
      <c r="Z67">
        <v>57</v>
      </c>
      <c r="AA67">
        <v>5</v>
      </c>
      <c r="AC67" s="25">
        <v>4199.7</v>
      </c>
      <c r="AD67" s="26">
        <v>3997.337</v>
      </c>
      <c r="AE67" s="19">
        <v>1984</v>
      </c>
      <c r="AF67" s="68"/>
      <c r="AG67" s="55">
        <v>4199.7</v>
      </c>
      <c r="AH67" s="56">
        <v>3997.337</v>
      </c>
      <c r="AI67">
        <v>4159000</v>
      </c>
      <c r="AJ67" s="54">
        <v>0.26146828970686498</v>
      </c>
      <c r="AK67" s="54">
        <v>-0.35964972271549522</v>
      </c>
      <c r="AL67">
        <f t="shared" si="1"/>
        <v>0.39570275260091448</v>
      </c>
      <c r="AM67">
        <v>36</v>
      </c>
      <c r="AN67">
        <v>1</v>
      </c>
      <c r="AO67">
        <v>0</v>
      </c>
      <c r="AP67" s="54">
        <v>-0.35964972271549522</v>
      </c>
      <c r="AQ67">
        <f t="shared" si="2"/>
        <v>-0.13641525855493145</v>
      </c>
      <c r="AR67">
        <v>0</v>
      </c>
    </row>
    <row r="68" spans="1:44" ht="15">
      <c r="A68" s="19">
        <v>1985</v>
      </c>
      <c r="B68" s="19">
        <v>0</v>
      </c>
      <c r="C68" s="19">
        <v>0</v>
      </c>
      <c r="D68" s="19">
        <v>0</v>
      </c>
      <c r="E68" s="19">
        <v>0</v>
      </c>
      <c r="F68" s="20">
        <v>27</v>
      </c>
      <c r="G68" s="54"/>
      <c r="H68" s="39">
        <v>3494500</v>
      </c>
      <c r="I68" s="38"/>
      <c r="J68" s="38"/>
      <c r="K68" s="54">
        <v>0.77264272428101299</v>
      </c>
      <c r="L68" s="54">
        <f t="shared" si="0"/>
        <v>0.51117443457414802</v>
      </c>
      <c r="M68">
        <v>1</v>
      </c>
      <c r="N68">
        <v>0</v>
      </c>
      <c r="O68">
        <v>0</v>
      </c>
      <c r="P68">
        <v>0</v>
      </c>
      <c r="Q68">
        <v>1</v>
      </c>
      <c r="R68">
        <v>-1</v>
      </c>
      <c r="S68">
        <v>1</v>
      </c>
      <c r="T68">
        <v>0</v>
      </c>
      <c r="U68">
        <v>0</v>
      </c>
      <c r="V68">
        <v>0</v>
      </c>
      <c r="W68">
        <v>5</v>
      </c>
      <c r="X68" s="35">
        <v>47</v>
      </c>
      <c r="Y68" s="52">
        <v>1</v>
      </c>
      <c r="Z68">
        <v>52</v>
      </c>
      <c r="AA68">
        <v>7</v>
      </c>
      <c r="AB68" t="s">
        <v>87</v>
      </c>
      <c r="AC68" s="25">
        <v>4266.2</v>
      </c>
      <c r="AD68" s="26">
        <v>4068.47</v>
      </c>
      <c r="AE68" s="19">
        <v>1985</v>
      </c>
      <c r="AF68" s="68"/>
      <c r="AG68" s="55">
        <v>4266.2</v>
      </c>
      <c r="AH68" s="56">
        <v>4068.47</v>
      </c>
      <c r="AI68">
        <v>4233000</v>
      </c>
      <c r="AJ68" s="54">
        <v>0.77264272428101299</v>
      </c>
      <c r="AK68" s="54">
        <v>0.51117443457414802</v>
      </c>
      <c r="AL68">
        <f t="shared" si="1"/>
        <v>0.45175157812431727</v>
      </c>
      <c r="AM68">
        <v>37</v>
      </c>
      <c r="AN68">
        <v>1</v>
      </c>
      <c r="AO68">
        <v>0</v>
      </c>
      <c r="AP68" s="54">
        <v>0.51117443457414802</v>
      </c>
      <c r="AQ68">
        <f t="shared" si="2"/>
        <v>5.6048825523402693E-2</v>
      </c>
      <c r="AR68">
        <v>0</v>
      </c>
    </row>
    <row r="69" spans="1:44" ht="15">
      <c r="A69" s="19">
        <v>1986</v>
      </c>
      <c r="B69" s="19">
        <v>0</v>
      </c>
      <c r="C69" s="19">
        <v>0</v>
      </c>
      <c r="D69" s="19">
        <v>0</v>
      </c>
      <c r="E69" s="19">
        <v>0</v>
      </c>
      <c r="F69" s="20">
        <v>14</v>
      </c>
      <c r="G69" s="54"/>
      <c r="H69" s="39">
        <v>3539300</v>
      </c>
      <c r="I69" s="38"/>
      <c r="J69" s="38"/>
      <c r="K69" s="54">
        <v>0.39555844376006555</v>
      </c>
      <c r="L69" s="54">
        <f t="shared" ref="L69:L97" si="3">K69-K68</f>
        <v>-0.37708428052094745</v>
      </c>
      <c r="M69">
        <v>1</v>
      </c>
      <c r="N69">
        <v>0</v>
      </c>
      <c r="O69">
        <v>0</v>
      </c>
      <c r="P69">
        <v>0</v>
      </c>
      <c r="Q69">
        <v>1</v>
      </c>
      <c r="R69">
        <v>-1</v>
      </c>
      <c r="S69">
        <v>1</v>
      </c>
      <c r="T69">
        <v>0</v>
      </c>
      <c r="U69">
        <v>0</v>
      </c>
      <c r="V69">
        <v>0</v>
      </c>
      <c r="W69">
        <v>5</v>
      </c>
      <c r="X69" s="35">
        <v>47</v>
      </c>
      <c r="Y69" s="52">
        <v>1</v>
      </c>
      <c r="Z69">
        <v>52</v>
      </c>
      <c r="AA69">
        <v>7</v>
      </c>
      <c r="AB69" t="s">
        <v>88</v>
      </c>
      <c r="AC69" s="25">
        <v>4331.3</v>
      </c>
      <c r="AD69" s="26">
        <v>4139.683</v>
      </c>
      <c r="AE69" s="19">
        <v>1986</v>
      </c>
      <c r="AF69" s="68"/>
      <c r="AG69" s="55">
        <v>4331.3</v>
      </c>
      <c r="AH69" s="56">
        <v>4139.683</v>
      </c>
      <c r="AI69">
        <v>4299000</v>
      </c>
      <c r="AJ69" s="54">
        <v>0.39555844376006555</v>
      </c>
      <c r="AK69" s="54">
        <v>-0.37708428052094745</v>
      </c>
      <c r="AL69">
        <f t="shared" si="1"/>
        <v>0.4460147820278455</v>
      </c>
      <c r="AM69">
        <v>38</v>
      </c>
      <c r="AN69">
        <v>1</v>
      </c>
      <c r="AO69">
        <v>0</v>
      </c>
      <c r="AP69" s="54">
        <v>-0.37708428052094745</v>
      </c>
      <c r="AQ69">
        <f t="shared" si="2"/>
        <v>-5.7367960964717409E-3</v>
      </c>
      <c r="AR69">
        <v>0</v>
      </c>
    </row>
    <row r="70" spans="1:44" ht="15">
      <c r="A70" s="19">
        <v>1987</v>
      </c>
      <c r="B70" s="19">
        <v>0</v>
      </c>
      <c r="C70" s="19">
        <v>0</v>
      </c>
      <c r="D70" s="19">
        <v>0</v>
      </c>
      <c r="E70" s="19">
        <v>0</v>
      </c>
      <c r="F70" s="20">
        <v>11</v>
      </c>
      <c r="G70" s="54"/>
      <c r="H70" s="39">
        <v>3587100</v>
      </c>
      <c r="I70" s="38"/>
      <c r="J70" s="38"/>
      <c r="K70" s="54">
        <v>0.30665440049064702</v>
      </c>
      <c r="L70" s="54">
        <f t="shared" si="3"/>
        <v>-8.8904043269418531E-2</v>
      </c>
      <c r="M70">
        <v>1</v>
      </c>
      <c r="N70">
        <v>0</v>
      </c>
      <c r="O70">
        <v>0</v>
      </c>
      <c r="P70">
        <v>0</v>
      </c>
      <c r="Q70">
        <v>1</v>
      </c>
      <c r="R70">
        <v>-1</v>
      </c>
      <c r="S70">
        <v>1</v>
      </c>
      <c r="T70">
        <v>0</v>
      </c>
      <c r="U70">
        <v>0</v>
      </c>
      <c r="V70">
        <v>0</v>
      </c>
      <c r="W70">
        <v>5</v>
      </c>
      <c r="X70" s="35">
        <v>47</v>
      </c>
      <c r="Y70" s="52">
        <v>0</v>
      </c>
      <c r="Z70">
        <v>52</v>
      </c>
      <c r="AA70">
        <v>7</v>
      </c>
      <c r="AC70" s="25">
        <v>4406.5</v>
      </c>
      <c r="AD70" s="26">
        <v>4210.3770000000004</v>
      </c>
      <c r="AE70" s="19">
        <v>1987</v>
      </c>
      <c r="AF70" s="68"/>
      <c r="AG70" s="55">
        <v>4406.5</v>
      </c>
      <c r="AH70" s="56">
        <v>4210.3770000000004</v>
      </c>
      <c r="AI70">
        <v>4369000</v>
      </c>
      <c r="AJ70" s="54">
        <v>0.30665440049064702</v>
      </c>
      <c r="AK70" s="54">
        <v>-8.8904043269418531E-2</v>
      </c>
      <c r="AL70">
        <f t="shared" si="1"/>
        <v>0.47148837413219014</v>
      </c>
      <c r="AM70">
        <v>39</v>
      </c>
      <c r="AN70">
        <v>1</v>
      </c>
      <c r="AO70">
        <v>0</v>
      </c>
      <c r="AP70" s="54">
        <v>-8.8904043269418531E-2</v>
      </c>
      <c r="AQ70">
        <f t="shared" si="2"/>
        <v>2.5473592104344668E-2</v>
      </c>
      <c r="AR70">
        <v>0</v>
      </c>
    </row>
    <row r="71" spans="1:44" ht="15">
      <c r="A71" s="19">
        <v>1988</v>
      </c>
      <c r="B71" s="19">
        <v>0</v>
      </c>
      <c r="C71" s="19">
        <v>0</v>
      </c>
      <c r="D71" s="19">
        <v>0</v>
      </c>
      <c r="E71" s="19">
        <v>0</v>
      </c>
      <c r="F71" s="20">
        <v>16</v>
      </c>
      <c r="G71" s="54"/>
      <c r="H71" s="39">
        <v>3636000</v>
      </c>
      <c r="I71" s="38"/>
      <c r="J71" s="38"/>
      <c r="K71" s="54">
        <v>0.44004400440044006</v>
      </c>
      <c r="L71" s="54">
        <f t="shared" si="3"/>
        <v>0.13338960390979304</v>
      </c>
      <c r="M71">
        <v>1</v>
      </c>
      <c r="N71">
        <v>0</v>
      </c>
      <c r="O71">
        <v>0</v>
      </c>
      <c r="P71">
        <v>0</v>
      </c>
      <c r="Q71">
        <v>0</v>
      </c>
      <c r="R71">
        <v>-1</v>
      </c>
      <c r="S71">
        <v>1</v>
      </c>
      <c r="T71">
        <v>0</v>
      </c>
      <c r="U71">
        <v>0</v>
      </c>
      <c r="V71">
        <v>0</v>
      </c>
      <c r="W71">
        <v>5</v>
      </c>
      <c r="X71" s="35">
        <v>47</v>
      </c>
      <c r="Y71" s="52">
        <v>0</v>
      </c>
      <c r="Z71">
        <v>52</v>
      </c>
      <c r="AA71">
        <v>7</v>
      </c>
      <c r="AC71" s="25">
        <v>4476.8</v>
      </c>
      <c r="AD71" s="26">
        <v>4282.0429999999997</v>
      </c>
      <c r="AE71" s="19">
        <v>1988</v>
      </c>
      <c r="AF71" s="68"/>
      <c r="AG71" s="55">
        <v>4476.8</v>
      </c>
      <c r="AH71" s="56">
        <v>4282.0429999999997</v>
      </c>
      <c r="AI71">
        <v>4442000</v>
      </c>
      <c r="AJ71" s="54">
        <v>0.44004400440044006</v>
      </c>
      <c r="AK71" s="54">
        <v>0.13338960390979304</v>
      </c>
      <c r="AL71">
        <f t="shared" si="1"/>
        <v>0.43527357252780619</v>
      </c>
      <c r="AM71">
        <v>40</v>
      </c>
      <c r="AN71">
        <v>1</v>
      </c>
      <c r="AO71">
        <v>1</v>
      </c>
      <c r="AP71" s="54">
        <v>0.13338960390979304</v>
      </c>
      <c r="AQ71">
        <f t="shared" si="2"/>
        <v>-3.6214801604384027E-2</v>
      </c>
      <c r="AR71">
        <v>0</v>
      </c>
    </row>
    <row r="72" spans="1:44" ht="15">
      <c r="A72" s="19">
        <v>1989</v>
      </c>
      <c r="B72" s="19">
        <v>0</v>
      </c>
      <c r="C72" s="19">
        <v>0</v>
      </c>
      <c r="D72" s="19">
        <v>0</v>
      </c>
      <c r="E72" s="19">
        <v>0</v>
      </c>
      <c r="F72" s="20">
        <v>40</v>
      </c>
      <c r="G72" s="54"/>
      <c r="H72" s="39">
        <v>3688100</v>
      </c>
      <c r="I72" s="38"/>
      <c r="J72" s="38"/>
      <c r="K72" s="54">
        <v>1.0845692904205417</v>
      </c>
      <c r="L72" s="54">
        <f t="shared" si="3"/>
        <v>0.64452528602010162</v>
      </c>
      <c r="M72">
        <v>1</v>
      </c>
      <c r="N72">
        <v>0</v>
      </c>
      <c r="O72">
        <v>0</v>
      </c>
      <c r="P72">
        <v>0</v>
      </c>
      <c r="Q72">
        <v>0</v>
      </c>
      <c r="R72">
        <v>-1</v>
      </c>
      <c r="S72">
        <v>1</v>
      </c>
      <c r="T72">
        <v>0</v>
      </c>
      <c r="U72">
        <v>0</v>
      </c>
      <c r="V72">
        <v>0</v>
      </c>
      <c r="W72">
        <v>5</v>
      </c>
      <c r="X72" s="35">
        <v>39</v>
      </c>
      <c r="Y72" s="52">
        <v>0</v>
      </c>
      <c r="Z72">
        <v>50</v>
      </c>
      <c r="AA72">
        <v>11</v>
      </c>
      <c r="AB72" t="s">
        <v>89</v>
      </c>
      <c r="AC72" s="25">
        <v>4559.6000000000004</v>
      </c>
      <c r="AD72" s="26">
        <v>4355.3450000000003</v>
      </c>
      <c r="AE72" s="19">
        <v>1989</v>
      </c>
      <c r="AF72" s="68"/>
      <c r="AG72" s="55">
        <v>4559.6000000000004</v>
      </c>
      <c r="AH72" s="56">
        <v>4355.3450000000003</v>
      </c>
      <c r="AI72">
        <v>4518000</v>
      </c>
      <c r="AJ72" s="54">
        <v>1.0845692904205417</v>
      </c>
      <c r="AK72" s="54">
        <v>0.64452528602010162</v>
      </c>
      <c r="AL72">
        <f t="shared" si="1"/>
        <v>0.59989377267054156</v>
      </c>
      <c r="AM72">
        <v>41</v>
      </c>
      <c r="AN72">
        <v>1</v>
      </c>
      <c r="AO72">
        <v>1</v>
      </c>
      <c r="AP72" s="54">
        <v>0.64452528602010162</v>
      </c>
      <c r="AQ72">
        <f t="shared" si="2"/>
        <v>0.16462020014273535</v>
      </c>
      <c r="AR72">
        <v>0</v>
      </c>
    </row>
    <row r="73" spans="1:44" ht="15">
      <c r="A73" s="19">
        <v>1990</v>
      </c>
      <c r="B73" s="19">
        <v>0</v>
      </c>
      <c r="C73" s="19">
        <v>0</v>
      </c>
      <c r="D73" s="19">
        <v>0</v>
      </c>
      <c r="E73" s="19">
        <v>0</v>
      </c>
      <c r="F73" s="20">
        <v>33</v>
      </c>
      <c r="G73" s="54"/>
      <c r="H73" s="39">
        <v>3802800</v>
      </c>
      <c r="I73" s="38"/>
      <c r="J73" s="38"/>
      <c r="K73" s="54">
        <v>0.86778163458504254</v>
      </c>
      <c r="L73" s="54">
        <f t="shared" si="3"/>
        <v>-0.21678765583549919</v>
      </c>
      <c r="M73">
        <v>1</v>
      </c>
      <c r="N73">
        <v>0</v>
      </c>
      <c r="O73">
        <v>0</v>
      </c>
      <c r="P73">
        <v>0</v>
      </c>
      <c r="Q73">
        <v>0</v>
      </c>
      <c r="R73">
        <v>-1</v>
      </c>
      <c r="S73">
        <v>1</v>
      </c>
      <c r="T73">
        <v>0</v>
      </c>
      <c r="U73">
        <v>0</v>
      </c>
      <c r="V73">
        <v>0</v>
      </c>
      <c r="W73">
        <v>5</v>
      </c>
      <c r="X73" s="35">
        <v>39</v>
      </c>
      <c r="Y73" s="52">
        <v>0</v>
      </c>
      <c r="Z73">
        <v>50</v>
      </c>
      <c r="AA73">
        <v>11</v>
      </c>
      <c r="AC73" s="25">
        <v>4821.7</v>
      </c>
      <c r="AD73" s="26">
        <v>4477.808</v>
      </c>
      <c r="AE73" s="19">
        <v>1990</v>
      </c>
      <c r="AF73" s="68"/>
      <c r="AG73" s="55">
        <v>4821.7</v>
      </c>
      <c r="AH73" s="56">
        <v>4477.808</v>
      </c>
      <c r="AI73">
        <v>4660000</v>
      </c>
      <c r="AJ73" s="54">
        <v>0.86778163458504254</v>
      </c>
      <c r="AK73" s="54">
        <v>-0.21678765583549919</v>
      </c>
      <c r="AL73">
        <f t="shared" ref="AL73:AL98" si="4">(AJ69+AJ70+AJ71+AJ72+AJ73)/5</f>
        <v>0.61892155473134747</v>
      </c>
      <c r="AM73">
        <v>42</v>
      </c>
      <c r="AN73">
        <v>1</v>
      </c>
      <c r="AO73">
        <v>1</v>
      </c>
      <c r="AP73" s="54">
        <v>-0.21678765583549919</v>
      </c>
      <c r="AQ73">
        <f t="shared" si="2"/>
        <v>1.9027782060805899E-2</v>
      </c>
      <c r="AR73">
        <v>1</v>
      </c>
    </row>
    <row r="74" spans="1:44" ht="15">
      <c r="A74" s="19">
        <v>1991</v>
      </c>
      <c r="B74" s="19">
        <v>0</v>
      </c>
      <c r="C74" s="19">
        <v>0</v>
      </c>
      <c r="D74" s="19">
        <v>0</v>
      </c>
      <c r="E74" s="19">
        <v>0</v>
      </c>
      <c r="F74" s="20">
        <v>21</v>
      </c>
      <c r="G74" s="54"/>
      <c r="H74" s="39">
        <v>4054300</v>
      </c>
      <c r="I74" s="38"/>
      <c r="J74" s="38"/>
      <c r="K74" s="54">
        <v>0.5179685765730212</v>
      </c>
      <c r="L74" s="54">
        <f t="shared" si="3"/>
        <v>-0.34981305801202134</v>
      </c>
      <c r="M74">
        <v>1</v>
      </c>
      <c r="N74">
        <v>0</v>
      </c>
      <c r="O74">
        <v>0</v>
      </c>
      <c r="P74">
        <v>0</v>
      </c>
      <c r="Q74">
        <v>0</v>
      </c>
      <c r="R74">
        <v>-1</v>
      </c>
      <c r="S74">
        <v>1</v>
      </c>
      <c r="T74">
        <v>0</v>
      </c>
      <c r="U74">
        <v>0</v>
      </c>
      <c r="V74">
        <v>0</v>
      </c>
      <c r="W74">
        <v>5</v>
      </c>
      <c r="X74" s="35">
        <v>39</v>
      </c>
      <c r="Y74" s="52">
        <v>0</v>
      </c>
      <c r="Z74">
        <v>50</v>
      </c>
      <c r="AA74">
        <v>11</v>
      </c>
      <c r="AC74" s="25">
        <v>5058.8</v>
      </c>
      <c r="AD74" s="26">
        <v>4649.34</v>
      </c>
      <c r="AE74" s="19">
        <v>1991</v>
      </c>
      <c r="AF74" s="68"/>
      <c r="AG74" s="55">
        <v>5058.8</v>
      </c>
      <c r="AH74" s="56">
        <v>4649.34</v>
      </c>
      <c r="AI74">
        <v>4949000</v>
      </c>
      <c r="AJ74" s="54">
        <v>0.5179685765730212</v>
      </c>
      <c r="AK74" s="54">
        <v>-0.34981305801202134</v>
      </c>
      <c r="AL74">
        <f t="shared" si="4"/>
        <v>0.64340358129393849</v>
      </c>
      <c r="AM74">
        <v>43</v>
      </c>
      <c r="AN74">
        <v>1</v>
      </c>
      <c r="AO74">
        <v>0</v>
      </c>
      <c r="AP74" s="54">
        <v>-0.34981305801202134</v>
      </c>
      <c r="AQ74">
        <f t="shared" ref="AQ74:AQ98" si="5">(AP70+AP71+AP72+AP73+AP74)/5</f>
        <v>2.448202656259111E-2</v>
      </c>
      <c r="AR74">
        <v>1</v>
      </c>
    </row>
    <row r="75" spans="1:44" ht="15">
      <c r="A75" s="19">
        <v>1992</v>
      </c>
      <c r="B75" s="19">
        <v>1</v>
      </c>
      <c r="C75" s="19">
        <v>0</v>
      </c>
      <c r="D75" s="19">
        <v>0</v>
      </c>
      <c r="E75" s="19">
        <v>0</v>
      </c>
      <c r="F75" s="20">
        <v>34</v>
      </c>
      <c r="G75" s="54"/>
      <c r="H75" s="39">
        <v>4189800</v>
      </c>
      <c r="I75" s="38"/>
      <c r="J75" s="38"/>
      <c r="K75" s="54">
        <v>0.81149458208029013</v>
      </c>
      <c r="L75" s="54">
        <f t="shared" si="3"/>
        <v>0.29352600550726893</v>
      </c>
      <c r="M75">
        <v>1</v>
      </c>
      <c r="N75">
        <v>-1</v>
      </c>
      <c r="O75">
        <v>-1</v>
      </c>
      <c r="P75">
        <v>0</v>
      </c>
      <c r="Q75">
        <v>0</v>
      </c>
      <c r="R75">
        <v>-1</v>
      </c>
      <c r="S75">
        <v>1</v>
      </c>
      <c r="T75">
        <v>1</v>
      </c>
      <c r="U75">
        <v>0</v>
      </c>
      <c r="V75">
        <v>0</v>
      </c>
      <c r="W75">
        <v>5</v>
      </c>
      <c r="X75" s="35">
        <v>44</v>
      </c>
      <c r="Y75" s="52">
        <v>1</v>
      </c>
      <c r="Z75">
        <v>49</v>
      </c>
      <c r="AA75">
        <v>17</v>
      </c>
      <c r="AC75" s="25">
        <v>5195.8999999999996</v>
      </c>
      <c r="AD75" s="26">
        <v>4822.4629999999997</v>
      </c>
      <c r="AE75" s="19">
        <v>1992</v>
      </c>
      <c r="AF75" s="68"/>
      <c r="AG75" s="55">
        <v>5195.8999999999996</v>
      </c>
      <c r="AH75" s="56">
        <v>4822.4629999999997</v>
      </c>
      <c r="AI75">
        <v>5123000</v>
      </c>
      <c r="AJ75" s="54">
        <v>0.81149458208029013</v>
      </c>
      <c r="AK75" s="54">
        <v>0.29352600550726893</v>
      </c>
      <c r="AL75">
        <f t="shared" si="4"/>
        <v>0.74437161761186721</v>
      </c>
      <c r="AM75">
        <v>44</v>
      </c>
      <c r="AN75">
        <v>1</v>
      </c>
      <c r="AO75">
        <v>0</v>
      </c>
      <c r="AP75" s="54">
        <v>0.29352600550726893</v>
      </c>
      <c r="AQ75">
        <f t="shared" si="5"/>
        <v>0.10096803631792861</v>
      </c>
      <c r="AR75">
        <v>1</v>
      </c>
    </row>
    <row r="76" spans="1:44" ht="15">
      <c r="A76" s="19">
        <v>1993</v>
      </c>
      <c r="B76" s="19">
        <v>1</v>
      </c>
      <c r="C76" s="19">
        <v>1</v>
      </c>
      <c r="D76" s="19">
        <v>1</v>
      </c>
      <c r="E76" s="19">
        <v>1</v>
      </c>
      <c r="F76" s="20">
        <v>45</v>
      </c>
      <c r="G76" s="54"/>
      <c r="H76" s="39">
        <v>4288700</v>
      </c>
      <c r="I76" s="38"/>
      <c r="J76" s="38"/>
      <c r="K76" s="54">
        <v>1.0492690092568844</v>
      </c>
      <c r="L76" s="54">
        <f t="shared" si="3"/>
        <v>0.23777442717659425</v>
      </c>
      <c r="M76">
        <v>1</v>
      </c>
      <c r="N76">
        <v>-1</v>
      </c>
      <c r="O76">
        <v>-1</v>
      </c>
      <c r="P76">
        <v>0</v>
      </c>
      <c r="Q76">
        <v>0</v>
      </c>
      <c r="R76">
        <v>-1</v>
      </c>
      <c r="S76">
        <v>1</v>
      </c>
      <c r="T76">
        <v>1</v>
      </c>
      <c r="U76">
        <v>0</v>
      </c>
      <c r="V76">
        <v>0</v>
      </c>
      <c r="W76">
        <v>5</v>
      </c>
      <c r="X76" s="35">
        <v>44</v>
      </c>
      <c r="Y76" s="52">
        <v>1</v>
      </c>
      <c r="Z76">
        <v>49</v>
      </c>
      <c r="AA76">
        <v>17</v>
      </c>
      <c r="AC76" s="25">
        <v>5327.6</v>
      </c>
      <c r="AD76" s="26">
        <v>4997.7719999999999</v>
      </c>
      <c r="AE76" s="19">
        <v>1993</v>
      </c>
      <c r="AF76" s="68"/>
      <c r="AG76" s="55">
        <v>5327.6</v>
      </c>
      <c r="AH76" s="56">
        <v>4997.7719999999999</v>
      </c>
      <c r="AI76">
        <v>5261000</v>
      </c>
      <c r="AJ76" s="54">
        <v>1.0492690092568844</v>
      </c>
      <c r="AK76" s="54">
        <v>0.23777442717659425</v>
      </c>
      <c r="AL76">
        <f t="shared" si="4"/>
        <v>0.86621661858315591</v>
      </c>
      <c r="AM76">
        <v>45</v>
      </c>
      <c r="AN76">
        <v>0</v>
      </c>
      <c r="AO76">
        <v>1</v>
      </c>
      <c r="AP76" s="54">
        <v>0.23777442717659425</v>
      </c>
      <c r="AQ76">
        <f t="shared" si="5"/>
        <v>0.12184500097128885</v>
      </c>
      <c r="AR76">
        <v>0</v>
      </c>
    </row>
    <row r="77" spans="1:44" ht="15">
      <c r="A77" s="19">
        <v>1994</v>
      </c>
      <c r="B77" s="19">
        <v>0</v>
      </c>
      <c r="C77" s="19">
        <v>1</v>
      </c>
      <c r="D77" s="19">
        <v>1</v>
      </c>
      <c r="E77" s="19">
        <v>1</v>
      </c>
      <c r="F77" s="20">
        <v>65</v>
      </c>
      <c r="G77" s="54"/>
      <c r="H77" s="39">
        <v>4388000</v>
      </c>
      <c r="I77" s="38"/>
      <c r="J77" s="38"/>
      <c r="K77" s="54">
        <v>1.4813126709206927</v>
      </c>
      <c r="L77" s="54">
        <f t="shared" si="3"/>
        <v>0.43204366166380836</v>
      </c>
      <c r="M77">
        <v>1</v>
      </c>
      <c r="N77">
        <v>-1</v>
      </c>
      <c r="O77">
        <v>-1</v>
      </c>
      <c r="P77">
        <v>0</v>
      </c>
      <c r="Q77">
        <v>0</v>
      </c>
      <c r="R77">
        <v>-1</v>
      </c>
      <c r="S77">
        <v>1</v>
      </c>
      <c r="T77">
        <v>1</v>
      </c>
      <c r="U77">
        <v>0</v>
      </c>
      <c r="V77">
        <v>0</v>
      </c>
      <c r="W77">
        <v>5</v>
      </c>
      <c r="X77" s="35">
        <v>44</v>
      </c>
      <c r="Y77" s="52">
        <v>1</v>
      </c>
      <c r="Z77">
        <v>49</v>
      </c>
      <c r="AA77">
        <v>17</v>
      </c>
      <c r="AC77" s="29">
        <v>5471.5</v>
      </c>
      <c r="AD77" s="26">
        <v>5174.857</v>
      </c>
      <c r="AE77" s="19">
        <v>1994</v>
      </c>
      <c r="AF77" s="70"/>
      <c r="AG77" s="59">
        <v>5471.5</v>
      </c>
      <c r="AH77" s="56">
        <v>5174.857</v>
      </c>
      <c r="AI77">
        <v>5399000</v>
      </c>
      <c r="AJ77" s="54">
        <v>1.4813126709206927</v>
      </c>
      <c r="AK77" s="54">
        <v>0.43204366166380836</v>
      </c>
      <c r="AL77">
        <f t="shared" si="4"/>
        <v>0.94556529468318617</v>
      </c>
      <c r="AM77">
        <v>46</v>
      </c>
      <c r="AN77">
        <v>0</v>
      </c>
      <c r="AO77">
        <v>1</v>
      </c>
      <c r="AP77" s="54">
        <v>0.43204366166380836</v>
      </c>
      <c r="AQ77">
        <f t="shared" si="5"/>
        <v>7.9348676100030199E-2</v>
      </c>
      <c r="AR77">
        <v>0</v>
      </c>
    </row>
    <row r="78" spans="1:44" ht="15">
      <c r="A78" s="19">
        <v>1995</v>
      </c>
      <c r="B78" s="19">
        <v>0</v>
      </c>
      <c r="C78" s="19">
        <v>1</v>
      </c>
      <c r="D78" s="19">
        <v>1</v>
      </c>
      <c r="E78" s="19">
        <v>0</v>
      </c>
      <c r="F78" s="20">
        <v>29</v>
      </c>
      <c r="G78" s="54"/>
      <c r="H78" s="39">
        <v>4495100</v>
      </c>
      <c r="I78" s="38"/>
      <c r="J78" s="38"/>
      <c r="K78" s="54">
        <v>0.64514693777669008</v>
      </c>
      <c r="L78" s="54">
        <f t="shared" si="3"/>
        <v>-0.83616573314400267</v>
      </c>
      <c r="M78">
        <v>1</v>
      </c>
      <c r="N78">
        <v>-1</v>
      </c>
      <c r="O78">
        <v>-1</v>
      </c>
      <c r="P78">
        <v>0</v>
      </c>
      <c r="Q78">
        <v>0</v>
      </c>
      <c r="R78">
        <v>-1</v>
      </c>
      <c r="S78">
        <v>1</v>
      </c>
      <c r="T78">
        <v>1</v>
      </c>
      <c r="U78">
        <v>0</v>
      </c>
      <c r="V78">
        <v>0</v>
      </c>
      <c r="W78">
        <v>5</v>
      </c>
      <c r="X78" s="35">
        <v>44</v>
      </c>
      <c r="Y78" s="52">
        <v>1</v>
      </c>
      <c r="Z78">
        <v>49</v>
      </c>
      <c r="AA78">
        <v>17</v>
      </c>
      <c r="AC78" s="30">
        <v>5612.3</v>
      </c>
      <c r="AD78" s="26">
        <v>5352.9009999999998</v>
      </c>
      <c r="AE78" s="19">
        <v>1995</v>
      </c>
      <c r="AF78" s="68"/>
      <c r="AG78" s="60">
        <v>5612.3</v>
      </c>
      <c r="AH78" s="56">
        <v>5352.9009999999998</v>
      </c>
      <c r="AI78">
        <v>5545000</v>
      </c>
      <c r="AJ78" s="54">
        <v>0.64514693777669008</v>
      </c>
      <c r="AK78" s="54">
        <v>-0.83616573314400267</v>
      </c>
      <c r="AL78">
        <f t="shared" si="4"/>
        <v>0.90103835532151566</v>
      </c>
      <c r="AM78">
        <v>47</v>
      </c>
      <c r="AN78">
        <v>0</v>
      </c>
      <c r="AO78">
        <v>1</v>
      </c>
      <c r="AP78" s="54">
        <v>-0.83616573314400267</v>
      </c>
      <c r="AQ78">
        <f t="shared" si="5"/>
        <v>-4.4526939361670494E-2</v>
      </c>
      <c r="AR78">
        <v>0</v>
      </c>
    </row>
    <row r="79" spans="1:44" ht="15">
      <c r="A79" s="19">
        <v>1996</v>
      </c>
      <c r="B79" s="19">
        <v>0</v>
      </c>
      <c r="C79" s="19">
        <v>0</v>
      </c>
      <c r="D79" s="19">
        <v>1</v>
      </c>
      <c r="E79" s="19">
        <v>0</v>
      </c>
      <c r="F79" s="20">
        <v>56</v>
      </c>
      <c r="G79" s="54"/>
      <c r="H79" s="39">
        <v>4569200</v>
      </c>
      <c r="I79" s="38"/>
      <c r="J79" s="38"/>
      <c r="K79" s="54">
        <v>1.2255974787709008</v>
      </c>
      <c r="L79" s="54">
        <f t="shared" si="3"/>
        <v>0.58045054099421067</v>
      </c>
      <c r="M79">
        <v>1</v>
      </c>
      <c r="N79">
        <v>0</v>
      </c>
      <c r="O79">
        <v>0</v>
      </c>
      <c r="P79">
        <v>0</v>
      </c>
      <c r="Q79">
        <v>0</v>
      </c>
      <c r="R79">
        <v>-1</v>
      </c>
      <c r="S79">
        <v>1</v>
      </c>
      <c r="T79">
        <v>1</v>
      </c>
      <c r="U79">
        <v>0</v>
      </c>
      <c r="V79">
        <v>1</v>
      </c>
      <c r="W79">
        <v>5</v>
      </c>
      <c r="X79" s="35">
        <v>34</v>
      </c>
      <c r="Y79" s="52">
        <v>0</v>
      </c>
      <c r="Z79">
        <v>43</v>
      </c>
      <c r="AA79">
        <v>18</v>
      </c>
      <c r="AC79" s="31">
        <v>5757.9</v>
      </c>
      <c r="AD79" s="26">
        <v>5514.5190000000002</v>
      </c>
      <c r="AE79" s="19">
        <v>1996</v>
      </c>
      <c r="AF79" s="68"/>
      <c r="AG79" s="61">
        <v>5757.9</v>
      </c>
      <c r="AH79" s="56">
        <v>5514.5190000000002</v>
      </c>
      <c r="AI79">
        <v>5692000</v>
      </c>
      <c r="AJ79" s="54">
        <v>1.2255974787709008</v>
      </c>
      <c r="AK79" s="54">
        <v>0.58045054099421067</v>
      </c>
      <c r="AL79">
        <f t="shared" si="4"/>
        <v>1.0425641357610917</v>
      </c>
      <c r="AM79">
        <v>48</v>
      </c>
      <c r="AN79">
        <v>0</v>
      </c>
      <c r="AO79">
        <v>0</v>
      </c>
      <c r="AP79" s="54">
        <v>0.58045054099421067</v>
      </c>
      <c r="AQ79">
        <f t="shared" si="5"/>
        <v>0.14152578043957592</v>
      </c>
      <c r="AR79">
        <v>0</v>
      </c>
    </row>
    <row r="80" spans="1:44" ht="15">
      <c r="A80" s="19">
        <v>1997</v>
      </c>
      <c r="B80" s="19">
        <v>0</v>
      </c>
      <c r="C80" s="19">
        <v>0</v>
      </c>
      <c r="D80" s="19">
        <v>0</v>
      </c>
      <c r="E80" s="19">
        <v>0</v>
      </c>
      <c r="F80" s="20">
        <v>41</v>
      </c>
      <c r="G80" s="54"/>
      <c r="H80" s="39">
        <v>4658800</v>
      </c>
      <c r="I80" s="38"/>
      <c r="J80" s="38"/>
      <c r="K80" s="54">
        <v>0.88005494977247356</v>
      </c>
      <c r="L80" s="54">
        <f t="shared" si="3"/>
        <v>-0.34554252899842719</v>
      </c>
      <c r="M80">
        <v>1</v>
      </c>
      <c r="N80">
        <v>0</v>
      </c>
      <c r="O80">
        <v>0</v>
      </c>
      <c r="P80">
        <v>0</v>
      </c>
      <c r="Q80">
        <v>0</v>
      </c>
      <c r="R80">
        <v>-1</v>
      </c>
      <c r="S80">
        <v>1</v>
      </c>
      <c r="T80">
        <v>1</v>
      </c>
      <c r="U80">
        <v>0</v>
      </c>
      <c r="V80">
        <v>1</v>
      </c>
      <c r="W80">
        <v>5</v>
      </c>
      <c r="X80" s="35">
        <v>34</v>
      </c>
      <c r="Y80" s="52">
        <v>0</v>
      </c>
      <c r="Z80">
        <v>43</v>
      </c>
      <c r="AA80">
        <v>18</v>
      </c>
      <c r="AC80" s="31">
        <v>5900</v>
      </c>
      <c r="AD80" s="26">
        <v>5660.0929999999998</v>
      </c>
      <c r="AE80" s="19">
        <v>1997</v>
      </c>
      <c r="AF80" s="68"/>
      <c r="AG80" s="61">
        <v>5900</v>
      </c>
      <c r="AH80" s="56">
        <v>5660.0929999999998</v>
      </c>
      <c r="AI80">
        <v>5836000</v>
      </c>
      <c r="AJ80" s="54">
        <v>0.88005494977247356</v>
      </c>
      <c r="AK80" s="54">
        <v>-0.34554252899842719</v>
      </c>
      <c r="AL80">
        <f t="shared" si="4"/>
        <v>1.0562762092995281</v>
      </c>
      <c r="AM80">
        <v>49</v>
      </c>
      <c r="AN80">
        <v>0</v>
      </c>
      <c r="AO80">
        <v>0</v>
      </c>
      <c r="AP80" s="54">
        <v>-0.34554252899842719</v>
      </c>
      <c r="AQ80">
        <f t="shared" si="5"/>
        <v>1.3712073538436686E-2</v>
      </c>
      <c r="AR80">
        <v>0</v>
      </c>
    </row>
    <row r="81" spans="1:44" ht="15">
      <c r="A81" s="19">
        <v>1998</v>
      </c>
      <c r="B81" s="19">
        <v>0</v>
      </c>
      <c r="C81" s="19">
        <v>0</v>
      </c>
      <c r="D81" s="19">
        <v>0</v>
      </c>
      <c r="E81" s="19">
        <v>0</v>
      </c>
      <c r="F81" s="20">
        <v>16</v>
      </c>
      <c r="G81" s="54"/>
      <c r="H81" s="39">
        <v>4743400</v>
      </c>
      <c r="I81" s="38"/>
      <c r="J81" s="38"/>
      <c r="K81" s="54">
        <v>0.3373107897288864</v>
      </c>
      <c r="L81" s="54">
        <f t="shared" si="3"/>
        <v>-0.54274416004358716</v>
      </c>
      <c r="M81">
        <v>1</v>
      </c>
      <c r="N81">
        <v>0</v>
      </c>
      <c r="O81">
        <v>0</v>
      </c>
      <c r="P81">
        <v>0</v>
      </c>
      <c r="Q81">
        <v>0</v>
      </c>
      <c r="R81">
        <v>-1</v>
      </c>
      <c r="S81">
        <v>1</v>
      </c>
      <c r="T81">
        <v>1</v>
      </c>
      <c r="U81">
        <v>0</v>
      </c>
      <c r="V81">
        <v>1</v>
      </c>
      <c r="W81">
        <v>5</v>
      </c>
      <c r="X81" s="35">
        <v>34</v>
      </c>
      <c r="Y81" s="52">
        <v>0</v>
      </c>
      <c r="Z81">
        <v>43</v>
      </c>
      <c r="AA81">
        <v>18</v>
      </c>
      <c r="AC81" s="31">
        <v>6041.4</v>
      </c>
      <c r="AD81" s="26">
        <v>5808.7250000000004</v>
      </c>
      <c r="AE81" s="19">
        <v>1998</v>
      </c>
      <c r="AF81" s="68"/>
      <c r="AG81" s="61">
        <v>6041.4</v>
      </c>
      <c r="AH81" s="56">
        <v>5808.7250000000004</v>
      </c>
      <c r="AI81">
        <v>5971000</v>
      </c>
      <c r="AJ81" s="54">
        <v>0.3373107897288864</v>
      </c>
      <c r="AK81" s="54">
        <v>-0.54274416004358716</v>
      </c>
      <c r="AL81">
        <f t="shared" si="4"/>
        <v>0.91388456539392871</v>
      </c>
      <c r="AM81">
        <v>50</v>
      </c>
      <c r="AN81">
        <v>0</v>
      </c>
      <c r="AO81">
        <v>0</v>
      </c>
      <c r="AP81" s="54">
        <v>-0.54274416004358716</v>
      </c>
      <c r="AQ81">
        <f t="shared" si="5"/>
        <v>-0.14239164390559961</v>
      </c>
      <c r="AR81">
        <v>0</v>
      </c>
    </row>
    <row r="82" spans="1:44" ht="15">
      <c r="A82" s="19">
        <v>1999</v>
      </c>
      <c r="B82" s="19">
        <v>0</v>
      </c>
      <c r="C82" s="19">
        <v>0</v>
      </c>
      <c r="D82" s="19">
        <v>0</v>
      </c>
      <c r="E82" s="19">
        <v>0</v>
      </c>
      <c r="F82" s="20">
        <v>8</v>
      </c>
      <c r="G82" s="54"/>
      <c r="H82" s="39">
        <v>4829000</v>
      </c>
      <c r="I82" s="38"/>
      <c r="J82" s="38"/>
      <c r="K82" s="54">
        <v>0.16566576931041621</v>
      </c>
      <c r="L82" s="54">
        <f t="shared" si="3"/>
        <v>-0.17164502041847018</v>
      </c>
      <c r="M82">
        <v>1</v>
      </c>
      <c r="N82">
        <v>-1</v>
      </c>
      <c r="O82">
        <v>-1</v>
      </c>
      <c r="P82">
        <v>0</v>
      </c>
      <c r="Q82">
        <v>0</v>
      </c>
      <c r="R82">
        <v>-1</v>
      </c>
      <c r="S82">
        <v>1</v>
      </c>
      <c r="T82">
        <v>1</v>
      </c>
      <c r="U82">
        <v>0</v>
      </c>
      <c r="V82">
        <v>0</v>
      </c>
      <c r="W82">
        <v>5</v>
      </c>
      <c r="X82" s="35">
        <v>28</v>
      </c>
      <c r="Y82" s="52">
        <v>1</v>
      </c>
      <c r="Z82">
        <v>32</v>
      </c>
      <c r="AA82">
        <v>22</v>
      </c>
      <c r="AB82" t="s">
        <v>90</v>
      </c>
      <c r="AC82" s="31">
        <v>6209.1</v>
      </c>
      <c r="AD82" s="26">
        <v>5960.2939999999999</v>
      </c>
      <c r="AE82" s="19">
        <v>1999</v>
      </c>
      <c r="AF82" s="68"/>
      <c r="AG82" s="61">
        <v>6209.1</v>
      </c>
      <c r="AH82" s="56">
        <v>5960.2939999999999</v>
      </c>
      <c r="AI82">
        <v>6125000</v>
      </c>
      <c r="AJ82" s="54">
        <v>0.16566576931041621</v>
      </c>
      <c r="AK82" s="54">
        <v>-0.17164502041847018</v>
      </c>
      <c r="AL82">
        <f t="shared" si="4"/>
        <v>0.65075518507187335</v>
      </c>
      <c r="AM82">
        <v>51</v>
      </c>
      <c r="AN82">
        <v>0</v>
      </c>
      <c r="AO82">
        <v>0</v>
      </c>
      <c r="AP82" s="54">
        <v>-0.17164502041847018</v>
      </c>
      <c r="AQ82">
        <f t="shared" si="5"/>
        <v>-0.26312938032205535</v>
      </c>
      <c r="AR82">
        <v>0</v>
      </c>
    </row>
    <row r="83" spans="1:44" ht="15">
      <c r="A83" s="19">
        <v>2000</v>
      </c>
      <c r="B83" s="19">
        <v>1</v>
      </c>
      <c r="C83" s="19">
        <v>0</v>
      </c>
      <c r="D83" s="19">
        <v>0</v>
      </c>
      <c r="E83" s="19">
        <v>0</v>
      </c>
      <c r="F83" s="20">
        <v>25</v>
      </c>
      <c r="G83" s="54"/>
      <c r="H83" s="39">
        <v>4914100</v>
      </c>
      <c r="I83" s="38"/>
      <c r="J83" s="38"/>
      <c r="K83" s="54">
        <v>0.50874015587798371</v>
      </c>
      <c r="L83" s="54">
        <f t="shared" si="3"/>
        <v>0.3430743865675675</v>
      </c>
      <c r="M83">
        <v>1</v>
      </c>
      <c r="N83">
        <v>-1</v>
      </c>
      <c r="O83">
        <v>-1</v>
      </c>
      <c r="P83">
        <v>0</v>
      </c>
      <c r="Q83">
        <v>0</v>
      </c>
      <c r="R83">
        <v>-1</v>
      </c>
      <c r="S83">
        <v>1</v>
      </c>
      <c r="T83">
        <v>1</v>
      </c>
      <c r="U83">
        <v>0</v>
      </c>
      <c r="V83">
        <v>0</v>
      </c>
      <c r="W83">
        <v>5</v>
      </c>
      <c r="X83" s="35">
        <v>28</v>
      </c>
      <c r="Y83" s="52">
        <v>1</v>
      </c>
      <c r="Z83">
        <v>32</v>
      </c>
      <c r="AA83">
        <v>22</v>
      </c>
      <c r="AB83" t="s">
        <v>93</v>
      </c>
      <c r="AC83" s="31">
        <v>6369.3</v>
      </c>
      <c r="AD83" s="26">
        <v>6114.57</v>
      </c>
      <c r="AE83" s="19">
        <v>2000</v>
      </c>
      <c r="AF83" s="68"/>
      <c r="AG83" s="61">
        <v>6369.3</v>
      </c>
      <c r="AH83" s="56">
        <v>6114.57</v>
      </c>
      <c r="AI83">
        <v>6289000</v>
      </c>
      <c r="AJ83" s="54">
        <v>0.50874015587798371</v>
      </c>
      <c r="AK83" s="54">
        <v>0.3430743865675675</v>
      </c>
      <c r="AL83">
        <f t="shared" si="4"/>
        <v>0.62347382869213208</v>
      </c>
      <c r="AM83">
        <v>52</v>
      </c>
      <c r="AN83">
        <v>0</v>
      </c>
      <c r="AO83">
        <v>0</v>
      </c>
      <c r="AP83" s="54">
        <v>0.3430743865675675</v>
      </c>
      <c r="AQ83">
        <f t="shared" si="5"/>
        <v>-2.7281356379741273E-2</v>
      </c>
      <c r="AR83">
        <v>0</v>
      </c>
    </row>
    <row r="84" spans="1:44" ht="15">
      <c r="A84" s="19">
        <v>2001</v>
      </c>
      <c r="B84" s="19">
        <v>0</v>
      </c>
      <c r="C84" s="19">
        <v>1</v>
      </c>
      <c r="D84" s="19">
        <v>1</v>
      </c>
      <c r="E84" s="19">
        <v>1</v>
      </c>
      <c r="F84" s="20">
        <v>163</v>
      </c>
      <c r="G84" s="54"/>
      <c r="H84" s="39">
        <v>4990200</v>
      </c>
      <c r="I84" s="38"/>
      <c r="J84" s="38"/>
      <c r="K84" s="54">
        <v>3.2664021482104926</v>
      </c>
      <c r="L84" s="54">
        <f t="shared" si="3"/>
        <v>2.7576619923325087</v>
      </c>
      <c r="M84">
        <v>1</v>
      </c>
      <c r="N84">
        <v>0</v>
      </c>
      <c r="O84">
        <v>-1</v>
      </c>
      <c r="P84">
        <v>0</v>
      </c>
      <c r="Q84">
        <v>0</v>
      </c>
      <c r="R84">
        <v>-1</v>
      </c>
      <c r="S84">
        <v>1</v>
      </c>
      <c r="T84">
        <v>1</v>
      </c>
      <c r="U84">
        <v>0</v>
      </c>
      <c r="V84">
        <v>1</v>
      </c>
      <c r="W84">
        <v>5</v>
      </c>
      <c r="X84" s="35">
        <v>28</v>
      </c>
      <c r="Y84" s="52">
        <v>0</v>
      </c>
      <c r="Z84">
        <v>32</v>
      </c>
      <c r="AA84">
        <v>22</v>
      </c>
      <c r="AC84" s="31">
        <v>6508.8</v>
      </c>
      <c r="AD84" s="26">
        <v>6251.3419999999996</v>
      </c>
      <c r="AE84" s="19">
        <v>2001</v>
      </c>
      <c r="AF84" s="68"/>
      <c r="AG84" s="61">
        <v>6508.8</v>
      </c>
      <c r="AH84" s="56">
        <v>6251.3419999999996</v>
      </c>
      <c r="AI84">
        <v>6439000</v>
      </c>
      <c r="AJ84" s="54">
        <v>3.2664021482104926</v>
      </c>
      <c r="AK84" s="54">
        <v>2.7576619923325087</v>
      </c>
      <c r="AL84">
        <f t="shared" si="4"/>
        <v>1.0316347625800506</v>
      </c>
      <c r="AM84">
        <v>53</v>
      </c>
      <c r="AN84">
        <v>0</v>
      </c>
      <c r="AO84">
        <v>1</v>
      </c>
      <c r="AP84" s="54">
        <v>2.7576619923325087</v>
      </c>
      <c r="AQ84">
        <f t="shared" si="5"/>
        <v>0.40816093388791835</v>
      </c>
      <c r="AR84">
        <v>0</v>
      </c>
    </row>
    <row r="85" spans="1:44" ht="15">
      <c r="A85" s="19">
        <v>2002</v>
      </c>
      <c r="B85" s="19">
        <v>0</v>
      </c>
      <c r="C85" s="19">
        <v>1</v>
      </c>
      <c r="D85" s="19">
        <v>1</v>
      </c>
      <c r="E85" s="19">
        <v>0</v>
      </c>
      <c r="F85" s="20">
        <v>270</v>
      </c>
      <c r="G85" s="54"/>
      <c r="H85" s="39">
        <v>5059600</v>
      </c>
      <c r="I85" s="38"/>
      <c r="J85" s="38"/>
      <c r="K85" s="54">
        <v>5.3363902284765601</v>
      </c>
      <c r="L85" s="54">
        <f t="shared" si="3"/>
        <v>2.0699880802660675</v>
      </c>
      <c r="M85">
        <v>1</v>
      </c>
      <c r="N85">
        <v>0</v>
      </c>
      <c r="O85">
        <v>-1</v>
      </c>
      <c r="P85">
        <v>0</v>
      </c>
      <c r="Q85">
        <v>0</v>
      </c>
      <c r="R85">
        <v>-1</v>
      </c>
      <c r="S85">
        <v>1</v>
      </c>
      <c r="T85">
        <v>1</v>
      </c>
      <c r="U85">
        <v>0</v>
      </c>
      <c r="V85">
        <v>1</v>
      </c>
      <c r="W85">
        <v>5</v>
      </c>
      <c r="X85" s="35">
        <v>28</v>
      </c>
      <c r="Y85" s="52">
        <v>0</v>
      </c>
      <c r="Z85">
        <v>32</v>
      </c>
      <c r="AA85">
        <v>22</v>
      </c>
      <c r="AC85" s="31">
        <v>6631.1</v>
      </c>
      <c r="AD85" s="26">
        <v>6369.54</v>
      </c>
      <c r="AE85" s="19">
        <v>2002</v>
      </c>
      <c r="AF85" s="68"/>
      <c r="AG85" s="61">
        <v>6631.1</v>
      </c>
      <c r="AH85" s="56">
        <v>6369.54</v>
      </c>
      <c r="AI85">
        <v>6570000</v>
      </c>
      <c r="AJ85" s="54">
        <v>5.3363902284765601</v>
      </c>
      <c r="AK85" s="54">
        <v>2.0699880802660675</v>
      </c>
      <c r="AL85">
        <f t="shared" si="4"/>
        <v>1.9229018183208679</v>
      </c>
      <c r="AM85">
        <v>54</v>
      </c>
      <c r="AN85">
        <v>0</v>
      </c>
      <c r="AO85">
        <v>1</v>
      </c>
      <c r="AP85" s="54">
        <v>2.0699880802660675</v>
      </c>
      <c r="AQ85">
        <f t="shared" si="5"/>
        <v>0.89126705574081733</v>
      </c>
      <c r="AR85">
        <v>0</v>
      </c>
    </row>
    <row r="86" spans="1:44" ht="15">
      <c r="A86" s="19">
        <v>2003</v>
      </c>
      <c r="B86" s="19">
        <v>0</v>
      </c>
      <c r="C86" s="19">
        <v>0</v>
      </c>
      <c r="D86" s="19">
        <v>1</v>
      </c>
      <c r="E86" s="19">
        <v>0</v>
      </c>
      <c r="F86" s="20">
        <v>140</v>
      </c>
      <c r="G86" s="54"/>
      <c r="H86" s="39">
        <v>5129800</v>
      </c>
      <c r="I86" s="38"/>
      <c r="J86" s="38"/>
      <c r="K86" s="54">
        <v>2.7291512339662365</v>
      </c>
      <c r="L86" s="54">
        <f t="shared" si="3"/>
        <v>-2.6072389945103236</v>
      </c>
      <c r="M86">
        <v>1</v>
      </c>
      <c r="N86">
        <v>0</v>
      </c>
      <c r="O86">
        <v>0</v>
      </c>
      <c r="P86">
        <v>0</v>
      </c>
      <c r="Q86">
        <v>0</v>
      </c>
      <c r="R86">
        <v>-1</v>
      </c>
      <c r="S86">
        <v>1</v>
      </c>
      <c r="T86">
        <v>1</v>
      </c>
      <c r="U86">
        <v>0</v>
      </c>
      <c r="V86">
        <v>1</v>
      </c>
      <c r="W86">
        <v>5</v>
      </c>
      <c r="X86" s="35">
        <v>22</v>
      </c>
      <c r="Y86" s="52">
        <v>0</v>
      </c>
      <c r="Z86">
        <v>53</v>
      </c>
      <c r="AA86">
        <v>14</v>
      </c>
      <c r="AB86" t="s">
        <v>94</v>
      </c>
      <c r="AC86" s="31">
        <v>6748.4</v>
      </c>
      <c r="AD86" s="26">
        <v>6491.9189999999999</v>
      </c>
      <c r="AE86" s="19">
        <v>2003</v>
      </c>
      <c r="AF86" s="68"/>
      <c r="AG86" s="61">
        <v>6748.4</v>
      </c>
      <c r="AH86" s="56">
        <v>6491.9189999999999</v>
      </c>
      <c r="AI86">
        <v>6689700</v>
      </c>
      <c r="AJ86" s="54">
        <v>2.7291512339662365</v>
      </c>
      <c r="AK86" s="54">
        <v>-2.6072389945103236</v>
      </c>
      <c r="AL86">
        <f t="shared" si="4"/>
        <v>2.4012699071683379</v>
      </c>
      <c r="AM86">
        <v>55</v>
      </c>
      <c r="AN86">
        <v>0</v>
      </c>
      <c r="AO86">
        <v>1</v>
      </c>
      <c r="AP86" s="54">
        <v>-2.6072389945103236</v>
      </c>
      <c r="AQ86">
        <f t="shared" si="5"/>
        <v>0.47836808884746984</v>
      </c>
      <c r="AR86">
        <v>0</v>
      </c>
    </row>
    <row r="87" spans="1:44" ht="15">
      <c r="A87" s="19">
        <v>2004</v>
      </c>
      <c r="B87" s="19">
        <v>0</v>
      </c>
      <c r="C87" s="19">
        <v>0</v>
      </c>
      <c r="D87" s="19">
        <v>0</v>
      </c>
      <c r="E87" s="19">
        <v>0</v>
      </c>
      <c r="F87" s="20">
        <v>79</v>
      </c>
      <c r="G87" s="54"/>
      <c r="H87" s="39">
        <v>5201500</v>
      </c>
      <c r="I87" s="38"/>
      <c r="J87" s="38"/>
      <c r="K87" s="54">
        <v>1.5187926559646256</v>
      </c>
      <c r="L87" s="54">
        <f t="shared" si="3"/>
        <v>-1.2103585780016108</v>
      </c>
      <c r="M87">
        <v>1</v>
      </c>
      <c r="N87">
        <v>0</v>
      </c>
      <c r="O87">
        <v>0</v>
      </c>
      <c r="P87">
        <v>0</v>
      </c>
      <c r="Q87">
        <v>0</v>
      </c>
      <c r="R87">
        <v>-1</v>
      </c>
      <c r="S87">
        <v>1</v>
      </c>
      <c r="T87">
        <v>1</v>
      </c>
      <c r="U87">
        <v>0</v>
      </c>
      <c r="V87">
        <v>1</v>
      </c>
      <c r="W87">
        <v>5</v>
      </c>
      <c r="X87" s="35">
        <v>22</v>
      </c>
      <c r="Y87" s="52">
        <v>0</v>
      </c>
      <c r="Z87">
        <v>53</v>
      </c>
      <c r="AA87">
        <v>14</v>
      </c>
      <c r="AB87" t="s">
        <v>95</v>
      </c>
      <c r="AC87" s="31">
        <v>6869.5</v>
      </c>
      <c r="AD87" s="26">
        <v>6617.7280000000001</v>
      </c>
      <c r="AE87" s="19">
        <v>2004</v>
      </c>
      <c r="AF87" s="68"/>
      <c r="AG87" s="61">
        <v>6869.5</v>
      </c>
      <c r="AH87" s="56">
        <v>6617.7280000000001</v>
      </c>
      <c r="AI87">
        <v>6809000</v>
      </c>
      <c r="AJ87" s="54">
        <v>1.5187926559646256</v>
      </c>
      <c r="AK87" s="54">
        <v>-1.2103585780016108</v>
      </c>
      <c r="AL87">
        <f t="shared" si="4"/>
        <v>2.6718952844991799</v>
      </c>
      <c r="AM87">
        <v>56</v>
      </c>
      <c r="AN87">
        <v>0</v>
      </c>
      <c r="AO87">
        <v>1</v>
      </c>
      <c r="AP87" s="54">
        <v>-1.2103585780016108</v>
      </c>
      <c r="AQ87">
        <f t="shared" si="5"/>
        <v>0.27062537733084174</v>
      </c>
      <c r="AR87">
        <v>0</v>
      </c>
    </row>
    <row r="88" spans="1:44" ht="15">
      <c r="A88" s="19">
        <v>2005</v>
      </c>
      <c r="B88" s="19">
        <v>0</v>
      </c>
      <c r="C88" s="19">
        <v>0</v>
      </c>
      <c r="D88" s="19">
        <v>0</v>
      </c>
      <c r="E88" s="19">
        <v>0</v>
      </c>
      <c r="F88" s="20">
        <v>44</v>
      </c>
      <c r="G88" s="54"/>
      <c r="H88" s="39">
        <v>5275700</v>
      </c>
      <c r="I88" s="38"/>
      <c r="J88" s="38"/>
      <c r="K88" s="54">
        <v>0.83401254809788272</v>
      </c>
      <c r="L88" s="54">
        <f t="shared" si="3"/>
        <v>-0.68478010786674293</v>
      </c>
      <c r="M88">
        <v>1</v>
      </c>
      <c r="N88">
        <v>0</v>
      </c>
      <c r="O88">
        <v>0</v>
      </c>
      <c r="P88">
        <v>0</v>
      </c>
      <c r="Q88">
        <v>0</v>
      </c>
      <c r="R88">
        <v>-1</v>
      </c>
      <c r="S88">
        <v>1</v>
      </c>
      <c r="T88">
        <v>1</v>
      </c>
      <c r="U88">
        <v>1</v>
      </c>
      <c r="V88">
        <v>1</v>
      </c>
      <c r="W88">
        <v>5</v>
      </c>
      <c r="X88" s="35">
        <v>22</v>
      </c>
      <c r="Y88" s="52">
        <v>0</v>
      </c>
      <c r="Z88">
        <v>53</v>
      </c>
      <c r="AA88">
        <v>14</v>
      </c>
      <c r="AC88" s="31">
        <v>6990.7</v>
      </c>
      <c r="AD88" s="26">
        <v>6742.915</v>
      </c>
      <c r="AE88" s="19">
        <v>2005</v>
      </c>
      <c r="AF88" s="68"/>
      <c r="AG88" s="61">
        <v>6990.7</v>
      </c>
      <c r="AH88" s="56">
        <v>6742.915</v>
      </c>
      <c r="AI88">
        <v>6930100</v>
      </c>
      <c r="AJ88" s="54">
        <v>0.83401254809788272</v>
      </c>
      <c r="AK88" s="54">
        <v>-0.68478010786674293</v>
      </c>
      <c r="AL88">
        <f t="shared" si="4"/>
        <v>2.7369497629431594</v>
      </c>
      <c r="AM88">
        <v>57</v>
      </c>
      <c r="AN88">
        <v>0</v>
      </c>
      <c r="AO88">
        <v>0</v>
      </c>
      <c r="AP88" s="54">
        <v>-0.68478010786674293</v>
      </c>
      <c r="AQ88">
        <f t="shared" si="5"/>
        <v>6.5054478443979782E-2</v>
      </c>
      <c r="AR88">
        <v>0</v>
      </c>
    </row>
    <row r="89" spans="1:44" ht="15">
      <c r="A89" s="19">
        <v>2006</v>
      </c>
      <c r="B89" s="19">
        <v>0</v>
      </c>
      <c r="C89" s="19">
        <v>0</v>
      </c>
      <c r="D89" s="19">
        <v>0</v>
      </c>
      <c r="E89" s="19">
        <v>0</v>
      </c>
      <c r="F89" s="20">
        <v>61</v>
      </c>
      <c r="G89" s="54"/>
      <c r="H89" s="39">
        <v>5353600</v>
      </c>
      <c r="I89" s="38"/>
      <c r="J89" s="38"/>
      <c r="K89" s="54">
        <v>1.1394202032277347</v>
      </c>
      <c r="L89" s="54">
        <f t="shared" si="3"/>
        <v>0.30540765512985202</v>
      </c>
      <c r="M89">
        <v>1</v>
      </c>
      <c r="N89">
        <v>0</v>
      </c>
      <c r="O89">
        <v>0</v>
      </c>
      <c r="P89">
        <v>0</v>
      </c>
      <c r="Q89">
        <v>0</v>
      </c>
      <c r="R89">
        <v>-1</v>
      </c>
      <c r="S89">
        <v>1</v>
      </c>
      <c r="T89">
        <v>1</v>
      </c>
      <c r="U89">
        <v>1</v>
      </c>
      <c r="V89">
        <v>1</v>
      </c>
      <c r="W89">
        <v>5</v>
      </c>
      <c r="X89" s="35">
        <v>48</v>
      </c>
      <c r="Y89" s="52">
        <v>1</v>
      </c>
      <c r="Z89">
        <v>32</v>
      </c>
      <c r="AA89">
        <v>11</v>
      </c>
      <c r="AB89" t="s">
        <v>92</v>
      </c>
      <c r="AC89" s="31">
        <v>7116.7</v>
      </c>
      <c r="AD89" s="26">
        <v>6866.8760000000002</v>
      </c>
      <c r="AE89" s="19">
        <v>2006</v>
      </c>
      <c r="AF89" s="68"/>
      <c r="AG89" s="61">
        <v>7116.7</v>
      </c>
      <c r="AH89" s="56">
        <v>6866.8760000000002</v>
      </c>
      <c r="AI89">
        <v>7053700</v>
      </c>
      <c r="AJ89" s="54">
        <v>1.1394202032277347</v>
      </c>
      <c r="AK89" s="54">
        <v>0.30540765512985202</v>
      </c>
      <c r="AL89">
        <f t="shared" si="4"/>
        <v>2.3115533739466079</v>
      </c>
      <c r="AM89">
        <v>58</v>
      </c>
      <c r="AN89">
        <v>0</v>
      </c>
      <c r="AO89">
        <v>0</v>
      </c>
      <c r="AP89" s="54">
        <v>0.30540765512985202</v>
      </c>
      <c r="AQ89">
        <f t="shared" si="5"/>
        <v>-0.42539638899655163</v>
      </c>
      <c r="AR89">
        <v>0</v>
      </c>
    </row>
    <row r="90" spans="1:44" ht="15">
      <c r="A90" s="19">
        <v>2007</v>
      </c>
      <c r="B90" s="19">
        <v>0</v>
      </c>
      <c r="C90" s="19">
        <v>0</v>
      </c>
      <c r="D90" s="19">
        <v>0</v>
      </c>
      <c r="E90" s="19">
        <v>0</v>
      </c>
      <c r="F90" s="20">
        <v>11</v>
      </c>
      <c r="G90" s="54"/>
      <c r="H90" s="39">
        <v>5435800</v>
      </c>
      <c r="I90" s="38"/>
      <c r="J90" s="38"/>
      <c r="K90" s="54">
        <v>0.20236211781154567</v>
      </c>
      <c r="L90" s="54">
        <f t="shared" si="3"/>
        <v>-0.93705808541618907</v>
      </c>
      <c r="M90">
        <v>1</v>
      </c>
      <c r="N90">
        <v>0</v>
      </c>
      <c r="O90">
        <v>0</v>
      </c>
      <c r="P90">
        <v>0</v>
      </c>
      <c r="Q90">
        <v>0</v>
      </c>
      <c r="R90">
        <v>-1</v>
      </c>
      <c r="S90">
        <v>1</v>
      </c>
      <c r="T90">
        <v>1</v>
      </c>
      <c r="U90">
        <v>1</v>
      </c>
      <c r="V90">
        <v>1</v>
      </c>
      <c r="W90">
        <v>5</v>
      </c>
      <c r="X90" s="35">
        <v>48</v>
      </c>
      <c r="Y90" s="52">
        <v>1</v>
      </c>
      <c r="Z90">
        <v>32</v>
      </c>
      <c r="AA90">
        <v>11</v>
      </c>
      <c r="AB90" t="s">
        <v>96</v>
      </c>
      <c r="AC90" s="31">
        <v>7243.6</v>
      </c>
      <c r="AD90" s="26">
        <v>6990.0619999999999</v>
      </c>
      <c r="AE90" s="19">
        <v>2007</v>
      </c>
      <c r="AF90" s="68"/>
      <c r="AG90" s="61">
        <v>7243.6</v>
      </c>
      <c r="AH90" s="56">
        <v>6990.0619999999999</v>
      </c>
      <c r="AI90">
        <v>7180100</v>
      </c>
      <c r="AJ90" s="54">
        <v>0.20236211781154567</v>
      </c>
      <c r="AK90" s="54">
        <v>-0.93705808541618907</v>
      </c>
      <c r="AL90">
        <f t="shared" si="4"/>
        <v>1.284747751813605</v>
      </c>
      <c r="AM90">
        <v>59</v>
      </c>
      <c r="AN90">
        <v>0</v>
      </c>
      <c r="AO90">
        <v>0</v>
      </c>
      <c r="AP90" s="54">
        <v>-0.93705808541618907</v>
      </c>
      <c r="AQ90">
        <f t="shared" si="5"/>
        <v>-1.0268056221330029</v>
      </c>
      <c r="AR90">
        <v>0</v>
      </c>
    </row>
    <row r="91" spans="1:44" ht="15">
      <c r="A91" s="19">
        <v>2008</v>
      </c>
      <c r="B91" s="19">
        <v>0</v>
      </c>
      <c r="C91" s="19">
        <v>0</v>
      </c>
      <c r="D91" s="19">
        <v>0</v>
      </c>
      <c r="E91" s="19">
        <v>0</v>
      </c>
      <c r="F91" s="20">
        <v>25</v>
      </c>
      <c r="G91" s="54"/>
      <c r="H91" s="39">
        <v>5523700</v>
      </c>
      <c r="I91" s="38"/>
      <c r="J91" s="38"/>
      <c r="K91" s="54">
        <v>0.45259518076651517</v>
      </c>
      <c r="L91" s="54">
        <f t="shared" si="3"/>
        <v>0.2502330629549695</v>
      </c>
      <c r="M91">
        <v>1</v>
      </c>
      <c r="N91">
        <v>0</v>
      </c>
      <c r="O91">
        <v>0</v>
      </c>
      <c r="P91">
        <v>0</v>
      </c>
      <c r="Q91">
        <v>0</v>
      </c>
      <c r="R91">
        <v>-1</v>
      </c>
      <c r="S91">
        <v>1</v>
      </c>
      <c r="T91">
        <v>1</v>
      </c>
      <c r="U91">
        <v>1</v>
      </c>
      <c r="V91">
        <v>1</v>
      </c>
      <c r="W91">
        <v>5</v>
      </c>
      <c r="X91" s="35">
        <v>48</v>
      </c>
      <c r="Y91" s="52">
        <v>1</v>
      </c>
      <c r="Z91">
        <v>32</v>
      </c>
      <c r="AA91">
        <v>11</v>
      </c>
      <c r="AC91" s="32">
        <v>7374</v>
      </c>
      <c r="AD91" s="26">
        <v>7112.3590000000004</v>
      </c>
      <c r="AE91" s="19">
        <v>2008</v>
      </c>
      <c r="AF91" s="70"/>
      <c r="AG91" s="62">
        <v>7374</v>
      </c>
      <c r="AH91" s="56">
        <v>7112.3590000000004</v>
      </c>
      <c r="AI91">
        <v>7308800</v>
      </c>
      <c r="AJ91" s="54">
        <v>0.45259518076651517</v>
      </c>
      <c r="AK91" s="54">
        <v>0.2502330629549695</v>
      </c>
      <c r="AL91">
        <f t="shared" si="4"/>
        <v>0.82943654117366061</v>
      </c>
      <c r="AM91">
        <v>60</v>
      </c>
      <c r="AN91">
        <v>0</v>
      </c>
      <c r="AO91">
        <v>0</v>
      </c>
      <c r="AP91" s="54">
        <v>0.2502330629549695</v>
      </c>
      <c r="AQ91">
        <f t="shared" si="5"/>
        <v>-0.45531121063994434</v>
      </c>
      <c r="AR91">
        <v>0</v>
      </c>
    </row>
    <row r="92" spans="1:44" ht="15">
      <c r="A92" s="19">
        <v>2009</v>
      </c>
      <c r="B92" s="19">
        <v>0</v>
      </c>
      <c r="C92" s="19">
        <v>0</v>
      </c>
      <c r="D92" s="19">
        <v>0</v>
      </c>
      <c r="E92" s="19">
        <v>0</v>
      </c>
      <c r="F92" s="20">
        <v>9</v>
      </c>
      <c r="G92" s="54"/>
      <c r="H92" s="39">
        <v>5656300</v>
      </c>
      <c r="I92" s="38"/>
      <c r="J92" s="38"/>
      <c r="K92" s="54">
        <v>0.15911461556140941</v>
      </c>
      <c r="L92" s="54">
        <f t="shared" si="3"/>
        <v>-0.29348056520510579</v>
      </c>
      <c r="M92">
        <v>1</v>
      </c>
      <c r="N92">
        <v>0</v>
      </c>
      <c r="O92">
        <v>0</v>
      </c>
      <c r="P92">
        <v>0</v>
      </c>
      <c r="Q92">
        <v>0</v>
      </c>
      <c r="R92">
        <v>-1</v>
      </c>
      <c r="S92">
        <v>1</v>
      </c>
      <c r="T92">
        <v>1</v>
      </c>
      <c r="U92">
        <v>1</v>
      </c>
      <c r="V92">
        <v>1</v>
      </c>
      <c r="W92">
        <v>5</v>
      </c>
      <c r="X92" s="35">
        <v>41</v>
      </c>
      <c r="Y92" s="52">
        <v>0</v>
      </c>
      <c r="Z92">
        <v>49</v>
      </c>
      <c r="AA92">
        <v>14</v>
      </c>
      <c r="AB92" t="s">
        <v>92</v>
      </c>
      <c r="AC92" s="33">
        <v>7552</v>
      </c>
      <c r="AD92" s="34"/>
      <c r="AE92" s="19">
        <v>2009</v>
      </c>
      <c r="AF92" s="69"/>
      <c r="AG92" s="63">
        <v>7552</v>
      </c>
      <c r="AI92">
        <v>7485600</v>
      </c>
      <c r="AJ92" s="54">
        <v>0.15911461556140941</v>
      </c>
      <c r="AK92" s="54">
        <v>-0.29348056520510579</v>
      </c>
      <c r="AL92">
        <f t="shared" si="4"/>
        <v>0.55750093309301763</v>
      </c>
      <c r="AM92">
        <v>61</v>
      </c>
      <c r="AN92">
        <v>0</v>
      </c>
      <c r="AO92">
        <v>0</v>
      </c>
      <c r="AP92" s="54">
        <v>-0.29348056520510579</v>
      </c>
      <c r="AQ92">
        <f t="shared" si="5"/>
        <v>-0.27193560808064327</v>
      </c>
      <c r="AR92">
        <v>0</v>
      </c>
    </row>
    <row r="93" spans="1:44" ht="15">
      <c r="A93" s="19">
        <v>2010</v>
      </c>
      <c r="B93" s="19">
        <v>0</v>
      </c>
      <c r="C93" s="19">
        <v>0</v>
      </c>
      <c r="D93" s="19">
        <v>0</v>
      </c>
      <c r="E93" s="19">
        <v>0</v>
      </c>
      <c r="F93" s="20">
        <v>9</v>
      </c>
      <c r="G93" s="54"/>
      <c r="H93" s="39">
        <v>5753300</v>
      </c>
      <c r="I93" s="38"/>
      <c r="J93" s="38"/>
      <c r="K93" s="54">
        <v>0.15643196078772181</v>
      </c>
      <c r="L93" s="54">
        <f t="shared" si="3"/>
        <v>-2.6826547736875928E-3</v>
      </c>
      <c r="M93">
        <v>1</v>
      </c>
      <c r="N93">
        <v>0</v>
      </c>
      <c r="O93">
        <v>0</v>
      </c>
      <c r="P93">
        <v>0</v>
      </c>
      <c r="Q93">
        <v>0</v>
      </c>
      <c r="R93">
        <v>-1</v>
      </c>
      <c r="S93">
        <v>1</v>
      </c>
      <c r="T93">
        <v>1</v>
      </c>
      <c r="U93">
        <v>1</v>
      </c>
      <c r="V93">
        <v>1</v>
      </c>
      <c r="W93">
        <v>5</v>
      </c>
      <c r="X93" s="35">
        <v>41</v>
      </c>
      <c r="Y93" s="52">
        <v>0</v>
      </c>
      <c r="Z93">
        <v>49</v>
      </c>
      <c r="AA93">
        <v>14</v>
      </c>
      <c r="AB93" t="s">
        <v>97</v>
      </c>
      <c r="AC93" s="33">
        <v>7695.1</v>
      </c>
      <c r="AD93" s="34"/>
      <c r="AE93" s="19">
        <v>2010</v>
      </c>
      <c r="AF93" s="69"/>
      <c r="AG93" s="63">
        <v>7695.1</v>
      </c>
      <c r="AI93">
        <v>7623600</v>
      </c>
      <c r="AJ93" s="54">
        <v>0.15643196078772181</v>
      </c>
      <c r="AK93" s="54">
        <v>-2.6826547736875928E-3</v>
      </c>
      <c r="AL93">
        <f t="shared" si="4"/>
        <v>0.42198481563098528</v>
      </c>
      <c r="AM93">
        <v>62</v>
      </c>
      <c r="AN93">
        <v>0</v>
      </c>
      <c r="AO93">
        <v>0</v>
      </c>
      <c r="AP93" s="54">
        <v>-2.6826547736875928E-3</v>
      </c>
      <c r="AQ93">
        <f t="shared" si="5"/>
        <v>-0.13551611746203218</v>
      </c>
      <c r="AR93">
        <v>0</v>
      </c>
    </row>
    <row r="94" spans="1:44" ht="15">
      <c r="A94" s="19">
        <v>2011</v>
      </c>
      <c r="B94" s="19">
        <v>0</v>
      </c>
      <c r="C94" s="19">
        <v>0</v>
      </c>
      <c r="D94" s="19">
        <v>0</v>
      </c>
      <c r="E94" s="19">
        <v>0</v>
      </c>
      <c r="F94" s="21">
        <v>21</v>
      </c>
      <c r="G94" s="54"/>
      <c r="H94" s="39">
        <v>5855200</v>
      </c>
      <c r="I94" s="38"/>
      <c r="J94" s="38"/>
      <c r="K94" s="54">
        <v>0.35865555403743676</v>
      </c>
      <c r="L94" s="54">
        <f t="shared" si="3"/>
        <v>0.20222359324971495</v>
      </c>
      <c r="M94">
        <v>1</v>
      </c>
      <c r="N94">
        <v>0</v>
      </c>
      <c r="O94">
        <v>0</v>
      </c>
      <c r="P94">
        <v>0</v>
      </c>
      <c r="Q94">
        <v>0</v>
      </c>
      <c r="R94">
        <v>-1</v>
      </c>
      <c r="S94">
        <v>1</v>
      </c>
      <c r="T94">
        <v>1</v>
      </c>
      <c r="U94">
        <v>1</v>
      </c>
      <c r="V94">
        <v>1</v>
      </c>
      <c r="W94">
        <v>5</v>
      </c>
      <c r="X94" s="35">
        <v>41</v>
      </c>
      <c r="Y94" s="52">
        <v>0</v>
      </c>
      <c r="Z94">
        <v>49</v>
      </c>
      <c r="AA94">
        <v>14</v>
      </c>
      <c r="AC94" s="33">
        <v>7836.6</v>
      </c>
      <c r="AD94" s="34"/>
      <c r="AE94" s="19">
        <v>2011</v>
      </c>
      <c r="AF94" s="69"/>
      <c r="AG94" s="63">
        <v>7836.6</v>
      </c>
      <c r="AI94">
        <v>7765800</v>
      </c>
      <c r="AJ94" s="54">
        <v>0.35865555403743676</v>
      </c>
      <c r="AK94" s="54">
        <v>0.20222359324971495</v>
      </c>
      <c r="AL94">
        <f t="shared" si="4"/>
        <v>0.26583188579292577</v>
      </c>
      <c r="AM94">
        <v>63</v>
      </c>
      <c r="AN94">
        <v>0</v>
      </c>
      <c r="AO94">
        <v>0</v>
      </c>
      <c r="AP94" s="54">
        <v>0.20222359324971495</v>
      </c>
      <c r="AQ94">
        <f t="shared" si="5"/>
        <v>-0.15615292983805959</v>
      </c>
      <c r="AR94">
        <v>0</v>
      </c>
    </row>
    <row r="95" spans="1:44" ht="15">
      <c r="A95" s="19">
        <v>2012</v>
      </c>
      <c r="B95" s="19">
        <v>0</v>
      </c>
      <c r="C95" s="19">
        <v>0</v>
      </c>
      <c r="D95" s="19">
        <v>0</v>
      </c>
      <c r="E95" s="19">
        <v>0</v>
      </c>
      <c r="F95" s="21">
        <v>15</v>
      </c>
      <c r="G95" s="54"/>
      <c r="H95" s="39">
        <v>5949000</v>
      </c>
      <c r="I95" s="38"/>
      <c r="J95" s="38"/>
      <c r="K95" s="54">
        <v>0.25214321734745337</v>
      </c>
      <c r="L95" s="54">
        <f t="shared" si="3"/>
        <v>-0.10651233668998339</v>
      </c>
      <c r="M95">
        <v>1</v>
      </c>
      <c r="N95">
        <v>0</v>
      </c>
      <c r="O95">
        <v>0</v>
      </c>
      <c r="P95">
        <v>0</v>
      </c>
      <c r="Q95">
        <v>0</v>
      </c>
      <c r="R95">
        <v>-1</v>
      </c>
      <c r="S95">
        <v>1</v>
      </c>
      <c r="T95">
        <v>1</v>
      </c>
      <c r="U95">
        <v>1</v>
      </c>
      <c r="V95">
        <v>1</v>
      </c>
      <c r="W95">
        <v>5</v>
      </c>
      <c r="X95" s="36">
        <v>41</v>
      </c>
      <c r="Y95" s="52">
        <v>0</v>
      </c>
      <c r="Z95">
        <v>49</v>
      </c>
      <c r="AA95">
        <v>14</v>
      </c>
      <c r="AC95" s="33">
        <v>7984.5</v>
      </c>
      <c r="AD95" s="34"/>
      <c r="AE95" s="19">
        <v>2012</v>
      </c>
      <c r="AF95" s="69"/>
      <c r="AG95" s="63">
        <v>7984.5</v>
      </c>
      <c r="AI95">
        <v>7910500</v>
      </c>
      <c r="AJ95" s="54">
        <v>0.25214321734745337</v>
      </c>
      <c r="AK95" s="54">
        <v>-0.10651233668998339</v>
      </c>
      <c r="AL95">
        <f t="shared" si="4"/>
        <v>0.27578810570010731</v>
      </c>
      <c r="AM95">
        <v>64</v>
      </c>
      <c r="AN95">
        <v>0</v>
      </c>
      <c r="AO95">
        <v>0</v>
      </c>
      <c r="AP95" s="54">
        <v>-0.10651233668998339</v>
      </c>
      <c r="AQ95">
        <f t="shared" si="5"/>
        <v>9.9562199071815353E-3</v>
      </c>
      <c r="AR95">
        <v>0</v>
      </c>
    </row>
    <row r="96" spans="1:44" ht="15">
      <c r="A96" s="19">
        <v>2013</v>
      </c>
      <c r="B96" s="19">
        <v>0</v>
      </c>
      <c r="C96" s="19">
        <v>0</v>
      </c>
      <c r="D96" s="19">
        <v>0</v>
      </c>
      <c r="E96" s="19">
        <v>0</v>
      </c>
      <c r="F96" s="21">
        <v>5</v>
      </c>
      <c r="G96" s="54"/>
      <c r="H96" s="39">
        <v>6052000</v>
      </c>
      <c r="I96" s="38"/>
      <c r="J96" s="38"/>
      <c r="K96" s="54">
        <v>8.2617316589557177E-2</v>
      </c>
      <c r="L96" s="54">
        <f t="shared" si="3"/>
        <v>-0.1695259007578962</v>
      </c>
      <c r="M96">
        <v>1</v>
      </c>
      <c r="N96">
        <v>0</v>
      </c>
      <c r="O96">
        <v>0</v>
      </c>
      <c r="P96">
        <v>0</v>
      </c>
      <c r="Q96">
        <v>0</v>
      </c>
      <c r="R96">
        <v>-1</v>
      </c>
      <c r="S96">
        <v>1</v>
      </c>
      <c r="T96">
        <v>1</v>
      </c>
      <c r="U96">
        <v>1</v>
      </c>
      <c r="V96">
        <v>1</v>
      </c>
      <c r="W96">
        <v>5</v>
      </c>
      <c r="X96" s="36">
        <v>23</v>
      </c>
      <c r="Y96" s="52">
        <v>0</v>
      </c>
      <c r="Z96">
        <v>43</v>
      </c>
      <c r="AA96">
        <v>17</v>
      </c>
      <c r="AB96" t="s">
        <v>98</v>
      </c>
      <c r="AC96" s="33">
        <v>8134.1</v>
      </c>
      <c r="AD96" s="34"/>
      <c r="AE96" s="19">
        <v>2013</v>
      </c>
      <c r="AF96" s="69"/>
      <c r="AG96" s="63">
        <v>8134.1</v>
      </c>
      <c r="AI96">
        <v>8059500</v>
      </c>
      <c r="AJ96" s="54">
        <v>8.2617316589557177E-2</v>
      </c>
      <c r="AK96" s="54">
        <v>-0.1695259007578962</v>
      </c>
      <c r="AL96">
        <f t="shared" si="4"/>
        <v>0.20179253286471571</v>
      </c>
      <c r="AM96">
        <v>65</v>
      </c>
      <c r="AN96">
        <v>0</v>
      </c>
      <c r="AO96">
        <v>0</v>
      </c>
      <c r="AP96" s="54">
        <v>-0.1695259007578962</v>
      </c>
      <c r="AQ96">
        <f t="shared" si="5"/>
        <v>-7.3995572835391599E-2</v>
      </c>
      <c r="AR96">
        <v>0</v>
      </c>
    </row>
    <row r="97" spans="1:44" ht="15">
      <c r="A97" s="19">
        <v>2014</v>
      </c>
      <c r="B97" s="19">
        <v>0</v>
      </c>
      <c r="C97" s="19">
        <v>0</v>
      </c>
      <c r="D97" s="19">
        <v>0</v>
      </c>
      <c r="E97" s="19">
        <v>0</v>
      </c>
      <c r="F97" s="21">
        <v>27</v>
      </c>
      <c r="G97" s="54"/>
      <c r="H97" s="39">
        <v>6160800</v>
      </c>
      <c r="I97" s="38"/>
      <c r="J97" s="38"/>
      <c r="K97" s="54">
        <v>0.43825477210751851</v>
      </c>
      <c r="L97" s="54">
        <f t="shared" si="3"/>
        <v>0.35563745551796133</v>
      </c>
      <c r="M97">
        <v>1</v>
      </c>
      <c r="N97">
        <v>0</v>
      </c>
      <c r="O97">
        <v>0</v>
      </c>
      <c r="P97">
        <v>0</v>
      </c>
      <c r="Q97">
        <v>0</v>
      </c>
      <c r="R97">
        <v>-1</v>
      </c>
      <c r="S97">
        <v>1</v>
      </c>
      <c r="T97">
        <v>1</v>
      </c>
      <c r="U97">
        <v>1</v>
      </c>
      <c r="V97">
        <v>1</v>
      </c>
      <c r="W97">
        <v>5</v>
      </c>
      <c r="X97" s="36">
        <v>23</v>
      </c>
      <c r="Y97" s="52">
        <v>0</v>
      </c>
      <c r="Z97">
        <v>43</v>
      </c>
      <c r="AA97">
        <v>17</v>
      </c>
      <c r="AB97" t="s">
        <v>100</v>
      </c>
      <c r="AE97" s="19">
        <v>2014</v>
      </c>
      <c r="AF97" s="68"/>
      <c r="AI97">
        <v>8215700</v>
      </c>
      <c r="AJ97" s="54">
        <v>0.43825477210751851</v>
      </c>
      <c r="AK97" s="54">
        <v>0.35563745551796133</v>
      </c>
      <c r="AL97">
        <f t="shared" si="4"/>
        <v>0.25762056417393753</v>
      </c>
      <c r="AM97">
        <v>66</v>
      </c>
      <c r="AN97">
        <v>0</v>
      </c>
      <c r="AO97">
        <v>0</v>
      </c>
      <c r="AP97" s="54">
        <v>0.35563745551796133</v>
      </c>
      <c r="AQ97">
        <f t="shared" si="5"/>
        <v>5.5828031309221829E-2</v>
      </c>
      <c r="AR97">
        <v>0</v>
      </c>
    </row>
    <row r="98" spans="1:44" ht="15">
      <c r="A98" s="22">
        <v>2015</v>
      </c>
      <c r="B98" s="68">
        <v>0</v>
      </c>
      <c r="C98" s="68"/>
      <c r="D98" s="68"/>
      <c r="E98" s="68"/>
      <c r="H98" s="40">
        <v>6247300</v>
      </c>
      <c r="K98" s="54"/>
      <c r="L98" s="54"/>
      <c r="M98">
        <v>1</v>
      </c>
      <c r="N98">
        <v>0</v>
      </c>
      <c r="O98">
        <v>0</v>
      </c>
      <c r="P98">
        <v>0</v>
      </c>
      <c r="Q98">
        <v>0</v>
      </c>
      <c r="R98">
        <v>-1</v>
      </c>
      <c r="S98">
        <v>1</v>
      </c>
      <c r="T98">
        <v>1</v>
      </c>
      <c r="U98">
        <v>1</v>
      </c>
      <c r="V98">
        <v>1</v>
      </c>
      <c r="W98">
        <v>5</v>
      </c>
      <c r="X98" s="36">
        <v>24</v>
      </c>
      <c r="Y98" s="52">
        <v>0</v>
      </c>
      <c r="Z98">
        <v>44</v>
      </c>
      <c r="AA98">
        <v>18</v>
      </c>
      <c r="AB98" t="s">
        <v>99</v>
      </c>
      <c r="AE98" s="22">
        <v>2015</v>
      </c>
      <c r="AF98" s="68"/>
      <c r="AI98">
        <v>8320000</v>
      </c>
      <c r="AJ98" s="54"/>
      <c r="AK98" s="54"/>
      <c r="AL98">
        <f t="shared" si="4"/>
        <v>0.22633417201639316</v>
      </c>
      <c r="AM98">
        <v>67</v>
      </c>
      <c r="AN98">
        <v>0</v>
      </c>
      <c r="AO98">
        <v>0</v>
      </c>
      <c r="AP98" s="54"/>
      <c r="AQ98">
        <f t="shared" si="5"/>
        <v>5.636456226395934E-2</v>
      </c>
      <c r="AR98">
        <v>0</v>
      </c>
    </row>
    <row r="100" spans="1:44">
      <c r="H100" t="s">
        <v>42</v>
      </c>
      <c r="X100" s="6" t="s">
        <v>102</v>
      </c>
    </row>
    <row r="101" spans="1:44">
      <c r="X101" s="6" t="s">
        <v>101</v>
      </c>
    </row>
    <row r="102" spans="1:44">
      <c r="X102" s="42" t="s">
        <v>47</v>
      </c>
      <c r="Y102" s="42"/>
      <c r="AC102" t="s">
        <v>63</v>
      </c>
    </row>
    <row r="103" spans="1:44">
      <c r="X103" s="43" t="s">
        <v>48</v>
      </c>
      <c r="Y103" s="43"/>
    </row>
    <row r="105" spans="1:44">
      <c r="X105" t="s">
        <v>49</v>
      </c>
    </row>
    <row r="107" spans="1:44" ht="51">
      <c r="X107" s="44" t="s">
        <v>50</v>
      </c>
      <c r="Y107" s="44"/>
      <c r="Z107" s="44" t="s">
        <v>51</v>
      </c>
      <c r="AA107" s="44" t="s">
        <v>52</v>
      </c>
      <c r="AB107" s="44" t="s">
        <v>53</v>
      </c>
      <c r="AC107" s="44" t="s">
        <v>54</v>
      </c>
      <c r="AD107" s="44" t="s">
        <v>55</v>
      </c>
    </row>
    <row r="108" spans="1:44">
      <c r="X108" s="45">
        <v>1920</v>
      </c>
      <c r="Y108" s="45"/>
      <c r="Z108" s="45">
        <v>67000</v>
      </c>
      <c r="AA108" s="45">
        <v>28765</v>
      </c>
      <c r="AB108" s="45">
        <v>22200</v>
      </c>
      <c r="AC108" s="45">
        <v>314</v>
      </c>
      <c r="AD108" s="45">
        <v>20</v>
      </c>
    </row>
    <row r="109" spans="1:44">
      <c r="X109" s="45">
        <v>1925</v>
      </c>
      <c r="Y109" s="45"/>
      <c r="Z109" s="45">
        <v>122000</v>
      </c>
      <c r="AA109" s="45">
        <v>64764</v>
      </c>
      <c r="AB109" s="45">
        <v>36437</v>
      </c>
      <c r="AC109" s="45">
        <v>221</v>
      </c>
      <c r="AD109" s="45">
        <v>26</v>
      </c>
    </row>
    <row r="110" spans="1:44">
      <c r="X110" s="45">
        <v>1931</v>
      </c>
      <c r="Y110" s="45"/>
      <c r="Z110" s="45">
        <v>174610</v>
      </c>
      <c r="AA110" s="45">
        <v>89659</v>
      </c>
      <c r="AB110" s="45">
        <v>50436</v>
      </c>
      <c r="AC110" s="45">
        <v>71</v>
      </c>
      <c r="AD110" s="45">
        <v>12</v>
      </c>
    </row>
    <row r="111" spans="1:44">
      <c r="X111" s="45">
        <v>1944</v>
      </c>
      <c r="Y111" s="45"/>
      <c r="Z111" s="45">
        <v>565000</v>
      </c>
      <c r="AA111" s="45">
        <v>300018</v>
      </c>
      <c r="AB111" s="45">
        <v>202448</v>
      </c>
      <c r="AC111" s="45">
        <v>171</v>
      </c>
      <c r="AD111" s="45">
        <v>18</v>
      </c>
    </row>
    <row r="114" spans="24:30">
      <c r="X114" t="s">
        <v>56</v>
      </c>
    </row>
    <row r="115" spans="24:30">
      <c r="X115" s="46" t="s">
        <v>57</v>
      </c>
      <c r="Y115" s="46"/>
      <c r="Z115">
        <v>10</v>
      </c>
      <c r="AC115" t="s">
        <v>68</v>
      </c>
      <c r="AD115">
        <v>12</v>
      </c>
    </row>
    <row r="116" spans="24:30">
      <c r="X116" s="48" t="s">
        <v>58</v>
      </c>
      <c r="Y116" s="48"/>
      <c r="Z116">
        <v>3</v>
      </c>
      <c r="AC116" t="s">
        <v>70</v>
      </c>
      <c r="AD116">
        <v>6</v>
      </c>
    </row>
    <row r="117" spans="24:30">
      <c r="X117" s="48" t="s">
        <v>59</v>
      </c>
      <c r="Y117" s="48"/>
      <c r="Z117">
        <v>3</v>
      </c>
      <c r="AC117" t="s">
        <v>76</v>
      </c>
      <c r="AD117">
        <v>5</v>
      </c>
    </row>
    <row r="118" spans="24:30">
      <c r="X118" s="47" t="s">
        <v>60</v>
      </c>
      <c r="Y118" s="47"/>
      <c r="Z118">
        <v>3</v>
      </c>
      <c r="AC118" t="s">
        <v>77</v>
      </c>
      <c r="AD118">
        <v>3</v>
      </c>
    </row>
    <row r="119" spans="24:30">
      <c r="X119" s="49" t="s">
        <v>61</v>
      </c>
      <c r="Y119" s="49"/>
      <c r="Z119">
        <v>3</v>
      </c>
      <c r="AC119" t="s">
        <v>78</v>
      </c>
      <c r="AD119">
        <v>4</v>
      </c>
    </row>
    <row r="120" spans="24:30">
      <c r="X120" t="s">
        <v>62</v>
      </c>
      <c r="Z120">
        <v>3</v>
      </c>
      <c r="AC120" t="s">
        <v>79</v>
      </c>
      <c r="AD120">
        <v>4</v>
      </c>
    </row>
    <row r="121" spans="24:30">
      <c r="X121" s="50" t="s">
        <v>65</v>
      </c>
      <c r="Y121" s="50"/>
      <c r="Z121">
        <v>2</v>
      </c>
      <c r="AC121" t="s">
        <v>80</v>
      </c>
      <c r="AD121">
        <v>3</v>
      </c>
    </row>
    <row r="122" spans="24:30">
      <c r="X122" s="49" t="s">
        <v>64</v>
      </c>
      <c r="Y122" s="49"/>
      <c r="Z122">
        <v>2</v>
      </c>
    </row>
    <row r="123" spans="24:30">
      <c r="X123" s="50" t="s">
        <v>66</v>
      </c>
      <c r="Y123" s="50"/>
      <c r="Z123">
        <v>1</v>
      </c>
    </row>
    <row r="124" spans="24:30">
      <c r="X124" s="46" t="s">
        <v>67</v>
      </c>
      <c r="Y124" s="46"/>
      <c r="Z124">
        <v>1</v>
      </c>
    </row>
    <row r="125" spans="24:30">
      <c r="X125" s="46" t="s">
        <v>69</v>
      </c>
      <c r="Y125" s="46"/>
      <c r="Z125">
        <v>1</v>
      </c>
    </row>
    <row r="126" spans="24:30">
      <c r="X126" s="47" t="s">
        <v>71</v>
      </c>
      <c r="Y126" s="47"/>
      <c r="Z126">
        <v>1</v>
      </c>
    </row>
    <row r="127" spans="24:30">
      <c r="X127" t="s">
        <v>72</v>
      </c>
      <c r="Z127">
        <v>1</v>
      </c>
    </row>
    <row r="128" spans="24:30">
      <c r="X128" t="s">
        <v>73</v>
      </c>
      <c r="Z128">
        <v>1</v>
      </c>
    </row>
    <row r="129" spans="24:26">
      <c r="X129" t="s">
        <v>74</v>
      </c>
      <c r="Z129">
        <v>1</v>
      </c>
    </row>
    <row r="130" spans="24:26">
      <c r="X130" t="s">
        <v>75</v>
      </c>
      <c r="Z130">
        <v>1</v>
      </c>
    </row>
    <row r="134" spans="24:26">
      <c r="Z134">
        <f>SUM(Z115:Z133)</f>
        <v>37</v>
      </c>
    </row>
    <row r="135" spans="24:26">
      <c r="X135" t="s">
        <v>82</v>
      </c>
      <c r="Z135" t="s">
        <v>83</v>
      </c>
    </row>
  </sheetData>
  <hyperlinks>
    <hyperlink ref="X101" r:id="rId1"/>
    <hyperlink ref="X100"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dimension ref="A1:T1164"/>
  <sheetViews>
    <sheetView tabSelected="1" topLeftCell="A634" workbookViewId="0">
      <selection activeCell="A584" sqref="A584"/>
    </sheetView>
  </sheetViews>
  <sheetFormatPr defaultRowHeight="12.75"/>
  <cols>
    <col min="1" max="1" width="35.85546875" customWidth="1"/>
  </cols>
  <sheetData>
    <row r="1" spans="2:20" ht="140.25">
      <c r="B1" s="8"/>
      <c r="C1" s="5" t="s">
        <v>0</v>
      </c>
      <c r="D1" s="5" t="s">
        <v>140</v>
      </c>
      <c r="E1" s="5" t="s">
        <v>141</v>
      </c>
      <c r="F1" s="5" t="s">
        <v>194</v>
      </c>
      <c r="G1" s="5" t="s">
        <v>175</v>
      </c>
      <c r="H1" s="5" t="s">
        <v>6</v>
      </c>
      <c r="I1" s="5" t="s">
        <v>12</v>
      </c>
      <c r="J1" s="5" t="s">
        <v>21</v>
      </c>
      <c r="K1" s="5" t="s">
        <v>9</v>
      </c>
      <c r="L1" s="5" t="s">
        <v>15</v>
      </c>
      <c r="M1" s="5" t="s">
        <v>16</v>
      </c>
      <c r="N1" s="5" t="s">
        <v>10</v>
      </c>
      <c r="O1" s="5" t="s">
        <v>184</v>
      </c>
      <c r="P1" s="5"/>
      <c r="Q1" s="5"/>
      <c r="R1" s="5"/>
      <c r="S1" s="5"/>
      <c r="T1" s="5"/>
    </row>
    <row r="2" spans="2:20">
      <c r="B2" s="65">
        <v>6941</v>
      </c>
      <c r="C2" s="66">
        <v>0</v>
      </c>
      <c r="D2" s="66">
        <v>0</v>
      </c>
      <c r="E2" s="66">
        <v>0</v>
      </c>
      <c r="F2" s="66">
        <v>0</v>
      </c>
      <c r="G2" s="66">
        <v>0</v>
      </c>
      <c r="O2" s="66">
        <v>0</v>
      </c>
    </row>
    <row r="3" spans="2:20">
      <c r="B3" s="65">
        <v>6972</v>
      </c>
      <c r="C3" s="66">
        <v>0</v>
      </c>
      <c r="D3" s="66">
        <v>0</v>
      </c>
      <c r="E3" s="66">
        <v>0</v>
      </c>
      <c r="F3" s="66">
        <v>0</v>
      </c>
      <c r="G3" s="66">
        <v>0</v>
      </c>
      <c r="O3" s="66">
        <v>0</v>
      </c>
    </row>
    <row r="4" spans="2:20">
      <c r="B4" s="65">
        <v>7000</v>
      </c>
      <c r="C4" s="66">
        <v>1</v>
      </c>
      <c r="D4" s="66">
        <v>0</v>
      </c>
      <c r="E4" s="66">
        <v>0</v>
      </c>
      <c r="F4" s="66">
        <v>0</v>
      </c>
      <c r="G4" s="66">
        <v>0</v>
      </c>
      <c r="O4" s="66">
        <v>1</v>
      </c>
    </row>
    <row r="5" spans="2:20">
      <c r="B5" s="65">
        <v>7031</v>
      </c>
      <c r="C5" s="66">
        <v>0</v>
      </c>
      <c r="D5" s="66">
        <v>0</v>
      </c>
      <c r="E5" s="66">
        <v>0</v>
      </c>
      <c r="F5" s="66">
        <v>0</v>
      </c>
      <c r="G5" s="66">
        <v>0</v>
      </c>
      <c r="O5" s="66">
        <v>0</v>
      </c>
    </row>
    <row r="6" spans="2:20">
      <c r="B6" s="65">
        <v>7061</v>
      </c>
      <c r="C6" s="66">
        <v>1</v>
      </c>
      <c r="D6" s="66">
        <v>0</v>
      </c>
      <c r="E6" s="66">
        <v>0</v>
      </c>
      <c r="F6" s="66">
        <v>0</v>
      </c>
      <c r="G6" s="66">
        <v>0</v>
      </c>
      <c r="O6" s="66">
        <v>1</v>
      </c>
    </row>
    <row r="7" spans="2:20">
      <c r="B7" s="65">
        <v>7092</v>
      </c>
      <c r="C7" s="66">
        <v>0</v>
      </c>
      <c r="D7" s="66">
        <v>0</v>
      </c>
      <c r="E7" s="66">
        <v>0</v>
      </c>
      <c r="F7" s="66">
        <v>0</v>
      </c>
      <c r="G7" s="66">
        <v>0</v>
      </c>
      <c r="O7" s="66">
        <v>0</v>
      </c>
    </row>
    <row r="8" spans="2:20">
      <c r="B8" s="65">
        <v>7122</v>
      </c>
      <c r="C8" s="66">
        <v>0</v>
      </c>
      <c r="D8" s="66">
        <v>0</v>
      </c>
      <c r="E8" s="66">
        <v>0</v>
      </c>
      <c r="F8" s="66">
        <v>0</v>
      </c>
      <c r="G8" s="66">
        <v>0</v>
      </c>
      <c r="O8" s="66">
        <v>0</v>
      </c>
    </row>
    <row r="9" spans="2:20">
      <c r="B9" s="65">
        <v>7153</v>
      </c>
      <c r="C9" s="66">
        <v>0</v>
      </c>
      <c r="D9" s="66">
        <v>1</v>
      </c>
      <c r="E9" s="66">
        <v>0</v>
      </c>
      <c r="F9" s="66">
        <v>0</v>
      </c>
      <c r="G9" s="66">
        <v>0</v>
      </c>
      <c r="O9" s="66">
        <v>0</v>
      </c>
    </row>
    <row r="10" spans="2:20">
      <c r="B10" s="65">
        <v>7184</v>
      </c>
      <c r="C10" s="66">
        <v>0</v>
      </c>
      <c r="D10" s="66">
        <v>0</v>
      </c>
      <c r="E10" s="66">
        <v>0</v>
      </c>
      <c r="F10" s="66">
        <v>0</v>
      </c>
      <c r="G10" s="66">
        <v>0</v>
      </c>
      <c r="O10" s="66">
        <v>0</v>
      </c>
    </row>
    <row r="11" spans="2:20">
      <c r="B11" s="65">
        <v>7214</v>
      </c>
      <c r="C11" s="66">
        <v>0</v>
      </c>
      <c r="D11" s="66">
        <v>0</v>
      </c>
      <c r="E11" s="66">
        <v>0</v>
      </c>
      <c r="F11" s="66">
        <v>0</v>
      </c>
      <c r="G11" s="66">
        <v>0</v>
      </c>
      <c r="O11" s="66">
        <v>0</v>
      </c>
    </row>
    <row r="12" spans="2:20">
      <c r="B12" s="65">
        <v>7245</v>
      </c>
      <c r="C12" s="66">
        <v>0</v>
      </c>
      <c r="D12" s="66">
        <v>0</v>
      </c>
      <c r="E12" s="66">
        <v>0</v>
      </c>
      <c r="F12" s="66">
        <v>0</v>
      </c>
      <c r="G12" s="66">
        <v>0</v>
      </c>
      <c r="O12" s="66">
        <v>0</v>
      </c>
    </row>
    <row r="13" spans="2:20">
      <c r="B13" s="65">
        <v>7275</v>
      </c>
      <c r="C13" s="66">
        <v>0</v>
      </c>
      <c r="D13" s="66">
        <v>0</v>
      </c>
      <c r="E13" s="66">
        <v>0</v>
      </c>
      <c r="F13" s="66">
        <v>0</v>
      </c>
      <c r="G13" s="66">
        <v>0</v>
      </c>
      <c r="O13" s="66">
        <v>0</v>
      </c>
    </row>
    <row r="14" spans="2:20">
      <c r="B14" s="65">
        <v>7306</v>
      </c>
      <c r="C14" s="66">
        <v>0</v>
      </c>
      <c r="D14" s="66">
        <v>0</v>
      </c>
      <c r="E14" s="66">
        <v>0</v>
      </c>
      <c r="F14" s="66">
        <v>0</v>
      </c>
      <c r="G14" s="66">
        <v>0</v>
      </c>
      <c r="O14" s="66">
        <v>0</v>
      </c>
    </row>
    <row r="15" spans="2:20">
      <c r="B15" s="65">
        <v>7337</v>
      </c>
      <c r="C15" s="66">
        <v>0</v>
      </c>
      <c r="D15" s="66">
        <v>0</v>
      </c>
      <c r="E15" s="66">
        <v>0</v>
      </c>
      <c r="F15" s="66">
        <v>0</v>
      </c>
      <c r="G15" s="66">
        <v>0</v>
      </c>
      <c r="O15" s="66">
        <v>0</v>
      </c>
    </row>
    <row r="16" spans="2:20">
      <c r="B16" s="65">
        <v>7366</v>
      </c>
      <c r="C16" s="66">
        <v>0</v>
      </c>
      <c r="D16" s="66">
        <v>0</v>
      </c>
      <c r="E16" s="66">
        <v>0</v>
      </c>
      <c r="F16" s="66">
        <v>0</v>
      </c>
      <c r="G16" s="66">
        <v>0</v>
      </c>
      <c r="O16" s="66">
        <v>0</v>
      </c>
    </row>
    <row r="17" spans="2:15">
      <c r="B17" s="65">
        <v>7397</v>
      </c>
      <c r="C17" s="66">
        <v>2</v>
      </c>
      <c r="D17" s="66">
        <v>0</v>
      </c>
      <c r="E17" s="66">
        <v>0</v>
      </c>
      <c r="F17" s="66">
        <v>0</v>
      </c>
      <c r="G17" s="66">
        <v>0</v>
      </c>
      <c r="O17" s="66">
        <v>2</v>
      </c>
    </row>
    <row r="18" spans="2:15">
      <c r="B18" s="65">
        <v>7427</v>
      </c>
      <c r="C18" s="66">
        <v>5</v>
      </c>
      <c r="D18" s="66">
        <v>0</v>
      </c>
      <c r="E18" s="66">
        <v>0</v>
      </c>
      <c r="F18" s="66">
        <v>0</v>
      </c>
      <c r="G18" s="66">
        <v>0</v>
      </c>
      <c r="O18" s="66">
        <v>5</v>
      </c>
    </row>
    <row r="19" spans="2:15">
      <c r="B19" s="65">
        <v>7458</v>
      </c>
      <c r="C19" s="66">
        <v>1</v>
      </c>
      <c r="D19" s="66">
        <v>0</v>
      </c>
      <c r="E19" s="66">
        <v>0</v>
      </c>
      <c r="F19" s="66">
        <v>0</v>
      </c>
      <c r="G19" s="66">
        <v>0</v>
      </c>
      <c r="O19" s="66">
        <v>1</v>
      </c>
    </row>
    <row r="20" spans="2:15">
      <c r="B20" s="65">
        <v>7488</v>
      </c>
      <c r="C20" s="66">
        <v>0</v>
      </c>
      <c r="D20" s="66">
        <v>0</v>
      </c>
      <c r="E20" s="66">
        <v>0</v>
      </c>
      <c r="F20" s="66">
        <v>0</v>
      </c>
      <c r="G20" s="66">
        <v>0</v>
      </c>
      <c r="O20" s="66">
        <v>0</v>
      </c>
    </row>
    <row r="21" spans="2:15">
      <c r="B21" s="65">
        <v>7519</v>
      </c>
      <c r="C21" s="66">
        <v>0</v>
      </c>
      <c r="D21" s="66">
        <v>0</v>
      </c>
      <c r="E21" s="66">
        <v>0</v>
      </c>
      <c r="F21" s="66">
        <v>0</v>
      </c>
      <c r="G21" s="66">
        <v>0</v>
      </c>
      <c r="O21" s="66">
        <v>0</v>
      </c>
    </row>
    <row r="22" spans="2:15">
      <c r="B22" s="65">
        <v>7550</v>
      </c>
      <c r="C22" s="66">
        <v>1</v>
      </c>
      <c r="D22" s="66">
        <v>0</v>
      </c>
      <c r="E22" s="66">
        <v>0</v>
      </c>
      <c r="F22" s="66">
        <v>0</v>
      </c>
      <c r="G22" s="66">
        <v>0</v>
      </c>
      <c r="O22" s="66">
        <v>1</v>
      </c>
    </row>
    <row r="23" spans="2:15">
      <c r="B23" s="65">
        <v>7580</v>
      </c>
      <c r="C23" s="66">
        <v>0</v>
      </c>
      <c r="D23" s="66">
        <v>0</v>
      </c>
      <c r="E23" s="66">
        <v>0</v>
      </c>
      <c r="F23" s="66">
        <v>0</v>
      </c>
      <c r="G23" s="66">
        <v>0</v>
      </c>
      <c r="O23" s="66">
        <v>0</v>
      </c>
    </row>
    <row r="24" spans="2:15">
      <c r="B24" s="65">
        <v>7611</v>
      </c>
      <c r="C24" s="66">
        <v>0</v>
      </c>
      <c r="D24" s="66">
        <v>0</v>
      </c>
      <c r="E24" s="66">
        <v>0</v>
      </c>
      <c r="F24" s="66">
        <v>0</v>
      </c>
      <c r="G24" s="66">
        <v>0</v>
      </c>
      <c r="O24" s="66">
        <v>0</v>
      </c>
    </row>
    <row r="25" spans="2:15">
      <c r="B25" s="65">
        <v>7641</v>
      </c>
      <c r="C25" s="66">
        <v>0</v>
      </c>
      <c r="D25" s="66">
        <v>0</v>
      </c>
      <c r="E25" s="66">
        <v>0</v>
      </c>
      <c r="F25" s="66">
        <v>0</v>
      </c>
      <c r="G25" s="66">
        <v>0</v>
      </c>
      <c r="O25" s="66">
        <v>0</v>
      </c>
    </row>
    <row r="26" spans="2:15">
      <c r="B26" s="65">
        <v>7672</v>
      </c>
      <c r="C26" s="66">
        <v>0</v>
      </c>
      <c r="D26" s="66">
        <v>0</v>
      </c>
      <c r="E26" s="66">
        <v>0</v>
      </c>
      <c r="F26" s="66">
        <v>0</v>
      </c>
      <c r="G26" s="66">
        <v>0</v>
      </c>
      <c r="O26" s="66">
        <v>0</v>
      </c>
    </row>
    <row r="27" spans="2:15">
      <c r="B27" s="65">
        <v>7703</v>
      </c>
      <c r="C27" s="66">
        <v>0</v>
      </c>
      <c r="D27" s="66">
        <v>0</v>
      </c>
      <c r="E27" s="66">
        <v>0</v>
      </c>
      <c r="F27" s="66">
        <v>0</v>
      </c>
      <c r="G27" s="66">
        <v>0</v>
      </c>
      <c r="O27" s="66">
        <v>0</v>
      </c>
    </row>
    <row r="28" spans="2:15">
      <c r="B28" s="65">
        <v>7731</v>
      </c>
      <c r="C28" s="66">
        <v>0</v>
      </c>
      <c r="D28" s="66">
        <v>0</v>
      </c>
      <c r="E28" s="66">
        <v>0</v>
      </c>
      <c r="F28" s="66">
        <v>0</v>
      </c>
      <c r="G28" s="66">
        <v>0</v>
      </c>
      <c r="O28" s="66">
        <v>0</v>
      </c>
    </row>
    <row r="29" spans="2:15">
      <c r="B29" s="65">
        <v>7762</v>
      </c>
      <c r="C29" s="66">
        <v>1</v>
      </c>
      <c r="D29" s="66">
        <v>0</v>
      </c>
      <c r="E29" s="66">
        <v>0</v>
      </c>
      <c r="F29" s="66">
        <v>0</v>
      </c>
      <c r="G29" s="66">
        <v>0</v>
      </c>
      <c r="O29" s="66">
        <v>1</v>
      </c>
    </row>
    <row r="30" spans="2:15">
      <c r="B30" s="65">
        <v>7792</v>
      </c>
      <c r="C30" s="66">
        <v>13</v>
      </c>
      <c r="D30" s="66">
        <v>0</v>
      </c>
      <c r="E30" s="66">
        <v>0</v>
      </c>
      <c r="F30" s="66">
        <v>0</v>
      </c>
      <c r="G30" s="66">
        <v>0</v>
      </c>
      <c r="O30" s="66">
        <v>13</v>
      </c>
    </row>
    <row r="31" spans="2:15">
      <c r="B31" s="65">
        <v>7823</v>
      </c>
      <c r="C31" s="66">
        <v>2</v>
      </c>
      <c r="D31" s="66">
        <v>0</v>
      </c>
      <c r="E31" s="66">
        <v>0</v>
      </c>
      <c r="F31" s="66">
        <v>0</v>
      </c>
      <c r="G31" s="66">
        <v>0</v>
      </c>
      <c r="O31" s="66">
        <v>2</v>
      </c>
    </row>
    <row r="32" spans="2:15">
      <c r="B32" s="65">
        <v>7853</v>
      </c>
      <c r="C32" s="66">
        <v>2</v>
      </c>
      <c r="D32" s="66">
        <v>0</v>
      </c>
      <c r="E32" s="66">
        <v>0</v>
      </c>
      <c r="F32" s="66">
        <v>0</v>
      </c>
      <c r="G32" s="66">
        <v>0</v>
      </c>
      <c r="O32" s="66">
        <v>2</v>
      </c>
    </row>
    <row r="33" spans="1:15">
      <c r="B33" s="65">
        <v>7884</v>
      </c>
      <c r="C33" s="66">
        <v>0</v>
      </c>
      <c r="D33" s="66">
        <v>0</v>
      </c>
      <c r="E33" s="66">
        <v>0</v>
      </c>
      <c r="F33" s="66">
        <v>0</v>
      </c>
      <c r="G33" s="66">
        <v>0</v>
      </c>
      <c r="O33" s="66">
        <v>0</v>
      </c>
    </row>
    <row r="34" spans="1:15">
      <c r="B34" s="65">
        <v>7915</v>
      </c>
      <c r="C34" s="66">
        <v>0</v>
      </c>
      <c r="D34" s="66">
        <v>0</v>
      </c>
      <c r="E34" s="66">
        <v>0</v>
      </c>
      <c r="F34" s="66">
        <v>0</v>
      </c>
      <c r="G34" s="66">
        <v>0</v>
      </c>
      <c r="O34" s="66">
        <v>0</v>
      </c>
    </row>
    <row r="35" spans="1:15">
      <c r="B35" s="65">
        <v>7945</v>
      </c>
      <c r="C35" s="66">
        <v>0</v>
      </c>
      <c r="D35" s="66">
        <v>0</v>
      </c>
      <c r="E35" s="66">
        <v>0</v>
      </c>
      <c r="F35" s="66">
        <v>0</v>
      </c>
      <c r="G35" s="66">
        <v>0</v>
      </c>
      <c r="O35" s="66">
        <v>0</v>
      </c>
    </row>
    <row r="36" spans="1:15">
      <c r="B36" s="65">
        <v>7976</v>
      </c>
      <c r="C36" s="66">
        <v>5</v>
      </c>
      <c r="D36" s="66">
        <v>0</v>
      </c>
      <c r="E36" s="66">
        <v>0</v>
      </c>
      <c r="F36" s="66">
        <v>0</v>
      </c>
      <c r="G36" s="66">
        <v>0</v>
      </c>
      <c r="O36" s="66">
        <v>5</v>
      </c>
    </row>
    <row r="37" spans="1:15">
      <c r="B37" s="65">
        <v>8006</v>
      </c>
      <c r="C37" s="66">
        <v>0</v>
      </c>
      <c r="D37" s="66">
        <v>0</v>
      </c>
      <c r="E37" s="66">
        <v>0</v>
      </c>
      <c r="F37" s="66">
        <v>0</v>
      </c>
      <c r="G37" s="66">
        <v>0</v>
      </c>
      <c r="O37" s="66">
        <v>0</v>
      </c>
    </row>
    <row r="38" spans="1:15">
      <c r="B38" s="65">
        <v>8037</v>
      </c>
      <c r="C38" s="66">
        <v>0</v>
      </c>
      <c r="D38" s="66">
        <v>0</v>
      </c>
      <c r="E38" s="66">
        <v>0</v>
      </c>
      <c r="F38" s="66">
        <v>0</v>
      </c>
      <c r="G38" s="66">
        <v>0</v>
      </c>
      <c r="O38" s="66">
        <v>0</v>
      </c>
    </row>
    <row r="39" spans="1:15">
      <c r="B39" s="65">
        <v>8068</v>
      </c>
      <c r="C39" s="66">
        <v>0</v>
      </c>
      <c r="D39" s="66">
        <v>0</v>
      </c>
      <c r="E39" s="66">
        <v>0</v>
      </c>
      <c r="F39" s="66">
        <v>0</v>
      </c>
      <c r="G39" s="66">
        <v>0</v>
      </c>
      <c r="O39" s="66">
        <v>0</v>
      </c>
    </row>
    <row r="40" spans="1:15">
      <c r="B40" s="65">
        <v>8096</v>
      </c>
      <c r="C40" s="66">
        <v>1</v>
      </c>
      <c r="D40" s="66">
        <v>0</v>
      </c>
      <c r="E40" s="66">
        <v>0</v>
      </c>
      <c r="F40" s="66">
        <v>0</v>
      </c>
      <c r="G40" s="66">
        <v>0</v>
      </c>
      <c r="O40" s="66">
        <v>1</v>
      </c>
    </row>
    <row r="41" spans="1:15">
      <c r="B41" s="65">
        <v>8127</v>
      </c>
      <c r="C41" s="66">
        <v>0</v>
      </c>
      <c r="D41" s="66">
        <v>0</v>
      </c>
      <c r="E41" s="66">
        <v>0</v>
      </c>
      <c r="F41" s="66">
        <v>0</v>
      </c>
      <c r="G41" s="66">
        <v>0</v>
      </c>
      <c r="O41" s="66">
        <v>0</v>
      </c>
    </row>
    <row r="42" spans="1:15">
      <c r="B42" s="65">
        <v>8157</v>
      </c>
      <c r="C42" s="66">
        <v>0</v>
      </c>
      <c r="D42" s="66">
        <v>0</v>
      </c>
      <c r="E42" s="66">
        <v>0</v>
      </c>
      <c r="F42" s="66">
        <v>0</v>
      </c>
      <c r="G42" s="66">
        <v>0</v>
      </c>
      <c r="O42" s="66">
        <v>0</v>
      </c>
    </row>
    <row r="43" spans="1:15">
      <c r="A43" t="s">
        <v>195</v>
      </c>
      <c r="B43" s="65">
        <v>8188</v>
      </c>
      <c r="C43" s="66">
        <v>0</v>
      </c>
      <c r="D43" s="66">
        <v>0</v>
      </c>
      <c r="E43" s="66">
        <v>1</v>
      </c>
      <c r="F43" s="66">
        <v>0</v>
      </c>
      <c r="G43" s="66">
        <v>0</v>
      </c>
      <c r="O43" s="66">
        <v>0</v>
      </c>
    </row>
    <row r="44" spans="1:15">
      <c r="A44" t="s">
        <v>196</v>
      </c>
      <c r="B44" s="65">
        <v>8218</v>
      </c>
      <c r="C44" s="66">
        <v>2</v>
      </c>
      <c r="D44" s="66">
        <v>0</v>
      </c>
      <c r="E44" s="66">
        <v>0</v>
      </c>
      <c r="F44" s="66">
        <v>1</v>
      </c>
      <c r="G44" s="66">
        <v>0</v>
      </c>
      <c r="O44" s="66">
        <v>2</v>
      </c>
    </row>
    <row r="45" spans="1:15">
      <c r="B45" s="65">
        <v>8249</v>
      </c>
      <c r="C45" s="66">
        <v>2</v>
      </c>
      <c r="D45" s="66">
        <v>0</v>
      </c>
      <c r="E45" s="66">
        <v>0</v>
      </c>
      <c r="F45" s="66">
        <v>0</v>
      </c>
      <c r="G45" s="66">
        <v>0</v>
      </c>
      <c r="O45" s="66">
        <v>2</v>
      </c>
    </row>
    <row r="46" spans="1:15">
      <c r="B46" s="65">
        <v>8280</v>
      </c>
      <c r="C46" s="66">
        <v>0</v>
      </c>
      <c r="D46" s="66">
        <v>0</v>
      </c>
      <c r="E46" s="66">
        <v>0</v>
      </c>
      <c r="F46" s="66">
        <v>0</v>
      </c>
      <c r="G46" s="66">
        <v>0</v>
      </c>
      <c r="O46" s="66">
        <v>0</v>
      </c>
    </row>
    <row r="47" spans="1:15">
      <c r="B47" s="65">
        <v>8310</v>
      </c>
      <c r="C47" s="66">
        <v>0</v>
      </c>
      <c r="D47" s="66">
        <v>0</v>
      </c>
      <c r="E47" s="66">
        <v>0</v>
      </c>
      <c r="F47" s="66">
        <v>0</v>
      </c>
      <c r="G47" s="66">
        <v>0</v>
      </c>
      <c r="O47" s="66">
        <v>0</v>
      </c>
    </row>
    <row r="48" spans="1:15">
      <c r="B48" s="65">
        <v>8341</v>
      </c>
      <c r="C48" s="66">
        <v>0</v>
      </c>
      <c r="D48" s="66">
        <v>0</v>
      </c>
      <c r="E48" s="66">
        <v>0</v>
      </c>
      <c r="F48" s="66">
        <v>0</v>
      </c>
      <c r="G48" s="66">
        <v>0</v>
      </c>
      <c r="O48" s="66">
        <v>0</v>
      </c>
    </row>
    <row r="49" spans="2:15">
      <c r="B49" s="65">
        <v>8371</v>
      </c>
      <c r="C49" s="66">
        <v>0</v>
      </c>
      <c r="D49" s="66">
        <v>0</v>
      </c>
      <c r="E49" s="66">
        <v>0</v>
      </c>
      <c r="F49" s="66">
        <v>0</v>
      </c>
      <c r="G49" s="66">
        <v>0</v>
      </c>
      <c r="O49" s="66">
        <v>0</v>
      </c>
    </row>
    <row r="50" spans="2:15">
      <c r="B50" s="65">
        <v>8402</v>
      </c>
      <c r="C50" s="66">
        <v>0</v>
      </c>
      <c r="D50" s="66">
        <v>0</v>
      </c>
      <c r="E50" s="66">
        <v>0</v>
      </c>
      <c r="F50" s="66">
        <v>0</v>
      </c>
      <c r="G50" s="66">
        <v>0</v>
      </c>
      <c r="O50" s="66">
        <v>0</v>
      </c>
    </row>
    <row r="51" spans="2:15">
      <c r="B51" s="65">
        <v>8433</v>
      </c>
      <c r="C51" s="66">
        <v>0</v>
      </c>
      <c r="D51" s="66">
        <v>0</v>
      </c>
      <c r="E51" s="66">
        <v>0</v>
      </c>
      <c r="F51" s="66">
        <v>0</v>
      </c>
      <c r="G51" s="66">
        <v>0</v>
      </c>
      <c r="O51" s="66">
        <v>0</v>
      </c>
    </row>
    <row r="52" spans="2:15">
      <c r="B52" s="65">
        <v>8461</v>
      </c>
      <c r="C52" s="66">
        <v>0</v>
      </c>
      <c r="D52" s="66">
        <v>0</v>
      </c>
      <c r="E52" s="66">
        <v>0</v>
      </c>
      <c r="F52" s="66">
        <v>0</v>
      </c>
      <c r="G52" s="66">
        <v>0</v>
      </c>
      <c r="O52" s="66">
        <v>0</v>
      </c>
    </row>
    <row r="53" spans="2:15">
      <c r="B53" s="65">
        <v>8492</v>
      </c>
      <c r="C53" s="66">
        <v>0</v>
      </c>
      <c r="D53" s="66">
        <v>0</v>
      </c>
      <c r="E53" s="66">
        <v>0</v>
      </c>
      <c r="F53" s="66">
        <v>0</v>
      </c>
      <c r="G53" s="66">
        <v>0</v>
      </c>
      <c r="O53" s="66">
        <v>0</v>
      </c>
    </row>
    <row r="54" spans="2:15">
      <c r="B54" s="65">
        <v>8522</v>
      </c>
      <c r="C54" s="66">
        <v>0</v>
      </c>
      <c r="D54" s="66">
        <v>0</v>
      </c>
      <c r="E54" s="66">
        <v>0</v>
      </c>
      <c r="F54" s="66">
        <v>0</v>
      </c>
      <c r="G54" s="66">
        <v>0</v>
      </c>
      <c r="O54" s="66">
        <v>0</v>
      </c>
    </row>
    <row r="55" spans="2:15">
      <c r="B55" s="65">
        <v>8553</v>
      </c>
      <c r="C55" s="66">
        <v>0</v>
      </c>
      <c r="D55" s="66">
        <v>0</v>
      </c>
      <c r="E55" s="66">
        <v>0</v>
      </c>
      <c r="F55" s="66">
        <v>0</v>
      </c>
      <c r="G55" s="66">
        <v>0</v>
      </c>
      <c r="O55" s="66">
        <v>0</v>
      </c>
    </row>
    <row r="56" spans="2:15">
      <c r="B56" s="65">
        <v>8583</v>
      </c>
      <c r="C56" s="66">
        <v>0</v>
      </c>
      <c r="D56" s="66">
        <v>0</v>
      </c>
      <c r="E56" s="66">
        <v>0</v>
      </c>
      <c r="F56" s="66">
        <v>0</v>
      </c>
      <c r="G56" s="66">
        <v>0</v>
      </c>
      <c r="O56" s="66">
        <v>0</v>
      </c>
    </row>
    <row r="57" spans="2:15">
      <c r="B57" s="65">
        <v>8614</v>
      </c>
      <c r="C57" s="66">
        <v>0</v>
      </c>
      <c r="D57" s="66">
        <v>0</v>
      </c>
      <c r="E57" s="66">
        <v>0</v>
      </c>
      <c r="F57" s="66">
        <v>0</v>
      </c>
      <c r="G57" s="66">
        <v>0</v>
      </c>
      <c r="O57" s="66">
        <v>0</v>
      </c>
    </row>
    <row r="58" spans="2:15">
      <c r="B58" s="65">
        <v>8645</v>
      </c>
      <c r="C58" s="66">
        <v>0</v>
      </c>
      <c r="D58" s="66">
        <v>0</v>
      </c>
      <c r="E58" s="66">
        <v>0</v>
      </c>
      <c r="F58" s="66">
        <v>0</v>
      </c>
      <c r="G58" s="66">
        <v>0</v>
      </c>
      <c r="O58" s="66">
        <v>0</v>
      </c>
    </row>
    <row r="59" spans="2:15">
      <c r="B59" s="65">
        <v>8675</v>
      </c>
      <c r="C59" s="66">
        <v>0</v>
      </c>
      <c r="D59" s="66">
        <v>0</v>
      </c>
      <c r="E59" s="66">
        <v>0</v>
      </c>
      <c r="F59" s="66">
        <v>0</v>
      </c>
      <c r="G59" s="66">
        <v>0</v>
      </c>
      <c r="O59" s="66">
        <v>0</v>
      </c>
    </row>
    <row r="60" spans="2:15">
      <c r="B60" s="65">
        <v>8706</v>
      </c>
      <c r="C60" s="66">
        <v>0</v>
      </c>
      <c r="D60" s="66">
        <v>0</v>
      </c>
      <c r="E60" s="66">
        <v>0</v>
      </c>
      <c r="F60" s="66">
        <v>0</v>
      </c>
      <c r="G60" s="66">
        <v>0</v>
      </c>
      <c r="O60" s="66">
        <v>0</v>
      </c>
    </row>
    <row r="61" spans="2:15">
      <c r="B61" s="65">
        <v>8736</v>
      </c>
      <c r="C61" s="66">
        <v>0</v>
      </c>
      <c r="D61" s="66">
        <v>0</v>
      </c>
      <c r="E61" s="66">
        <v>0</v>
      </c>
      <c r="F61" s="66">
        <v>0</v>
      </c>
      <c r="G61" s="66">
        <v>0</v>
      </c>
      <c r="O61" s="66">
        <v>0</v>
      </c>
    </row>
    <row r="62" spans="2:15">
      <c r="B62" s="65">
        <v>8767</v>
      </c>
      <c r="C62" s="66">
        <v>0</v>
      </c>
      <c r="D62" s="66">
        <v>0</v>
      </c>
      <c r="E62" s="66">
        <v>0</v>
      </c>
      <c r="F62" s="66">
        <v>0</v>
      </c>
      <c r="G62" s="66">
        <v>0</v>
      </c>
      <c r="O62" s="66">
        <v>0</v>
      </c>
    </row>
    <row r="63" spans="2:15">
      <c r="B63" s="65">
        <v>8798</v>
      </c>
      <c r="C63" s="66">
        <v>0</v>
      </c>
      <c r="D63" s="66">
        <v>0</v>
      </c>
      <c r="E63" s="66">
        <v>0</v>
      </c>
      <c r="F63" s="66">
        <v>0</v>
      </c>
      <c r="G63" s="66">
        <v>0</v>
      </c>
      <c r="O63" s="66">
        <v>0</v>
      </c>
    </row>
    <row r="64" spans="2:15">
      <c r="B64" s="65">
        <v>8857</v>
      </c>
      <c r="C64" s="66">
        <v>2</v>
      </c>
      <c r="D64" s="66">
        <v>0</v>
      </c>
      <c r="E64" s="66">
        <v>0</v>
      </c>
      <c r="F64" s="66">
        <v>0</v>
      </c>
      <c r="G64" s="66">
        <v>0</v>
      </c>
      <c r="O64" s="66">
        <v>2</v>
      </c>
    </row>
    <row r="65" spans="2:15">
      <c r="B65" s="65">
        <v>8887</v>
      </c>
      <c r="C65" s="66">
        <v>0</v>
      </c>
      <c r="D65" s="66">
        <v>0</v>
      </c>
      <c r="E65" s="66">
        <v>0</v>
      </c>
      <c r="F65" s="66">
        <v>0</v>
      </c>
      <c r="G65" s="66">
        <v>0</v>
      </c>
      <c r="O65" s="66">
        <v>0</v>
      </c>
    </row>
    <row r="66" spans="2:15">
      <c r="B66" s="65">
        <v>8918</v>
      </c>
      <c r="C66" s="66">
        <v>0</v>
      </c>
      <c r="D66" s="66">
        <v>0</v>
      </c>
      <c r="E66" s="66">
        <v>0</v>
      </c>
      <c r="F66" s="66">
        <v>0</v>
      </c>
      <c r="G66" s="66">
        <v>0</v>
      </c>
      <c r="O66" s="66">
        <v>0</v>
      </c>
    </row>
    <row r="67" spans="2:15">
      <c r="B67" s="65">
        <v>8948</v>
      </c>
      <c r="C67" s="66">
        <v>1</v>
      </c>
      <c r="D67" s="66">
        <v>0</v>
      </c>
      <c r="E67" s="66">
        <v>0</v>
      </c>
      <c r="F67" s="66">
        <v>0</v>
      </c>
      <c r="G67" s="66">
        <v>0</v>
      </c>
      <c r="O67" s="66">
        <v>1</v>
      </c>
    </row>
    <row r="68" spans="2:15">
      <c r="B68" s="65">
        <v>8979</v>
      </c>
      <c r="C68" s="66">
        <v>0</v>
      </c>
      <c r="D68" s="66">
        <v>0</v>
      </c>
      <c r="E68" s="66">
        <v>0</v>
      </c>
      <c r="F68" s="66">
        <v>0</v>
      </c>
      <c r="G68" s="66">
        <v>0</v>
      </c>
      <c r="O68" s="66">
        <v>0</v>
      </c>
    </row>
    <row r="69" spans="2:15">
      <c r="B69" s="65">
        <v>9010</v>
      </c>
      <c r="C69" s="66">
        <v>0</v>
      </c>
      <c r="D69" s="66">
        <v>0</v>
      </c>
      <c r="E69" s="66">
        <v>0</v>
      </c>
      <c r="F69" s="66">
        <v>0</v>
      </c>
      <c r="G69" s="66">
        <v>0</v>
      </c>
      <c r="O69" s="66">
        <v>0</v>
      </c>
    </row>
    <row r="70" spans="2:15">
      <c r="B70" s="65">
        <v>9040</v>
      </c>
      <c r="C70" s="66">
        <v>1</v>
      </c>
      <c r="D70" s="66">
        <v>0</v>
      </c>
      <c r="E70" s="66">
        <v>0</v>
      </c>
      <c r="F70" s="66">
        <v>0</v>
      </c>
      <c r="G70" s="66">
        <v>0</v>
      </c>
      <c r="O70" s="66">
        <v>1</v>
      </c>
    </row>
    <row r="71" spans="2:15">
      <c r="B71" s="65">
        <v>9071</v>
      </c>
      <c r="C71" s="66">
        <v>0</v>
      </c>
      <c r="D71" s="66">
        <v>0</v>
      </c>
      <c r="E71" s="66">
        <v>0</v>
      </c>
      <c r="F71" s="66">
        <v>0</v>
      </c>
      <c r="G71" s="66">
        <v>0</v>
      </c>
      <c r="O71" s="66">
        <v>0</v>
      </c>
    </row>
    <row r="72" spans="2:15">
      <c r="B72" s="65">
        <v>9101</v>
      </c>
      <c r="C72" s="66">
        <v>0</v>
      </c>
      <c r="D72" s="66">
        <v>0</v>
      </c>
      <c r="E72" s="66">
        <v>0</v>
      </c>
      <c r="F72" s="66">
        <v>0</v>
      </c>
      <c r="G72" s="66">
        <v>0</v>
      </c>
      <c r="O72" s="66">
        <v>0</v>
      </c>
    </row>
    <row r="73" spans="2:15">
      <c r="B73" s="65">
        <v>9132</v>
      </c>
      <c r="C73" s="66">
        <v>0</v>
      </c>
      <c r="D73" s="66">
        <v>0</v>
      </c>
      <c r="E73" s="66">
        <v>0</v>
      </c>
      <c r="F73" s="66">
        <v>0</v>
      </c>
      <c r="G73" s="66">
        <v>0</v>
      </c>
      <c r="O73" s="66">
        <v>0</v>
      </c>
    </row>
    <row r="74" spans="2:15">
      <c r="B74" s="65">
        <v>9163</v>
      </c>
      <c r="C74" s="66">
        <v>0</v>
      </c>
      <c r="D74" s="66">
        <v>0</v>
      </c>
      <c r="E74" s="66">
        <v>0</v>
      </c>
      <c r="F74" s="66">
        <v>0</v>
      </c>
      <c r="G74" s="66">
        <v>0</v>
      </c>
      <c r="O74" s="66">
        <v>0</v>
      </c>
    </row>
    <row r="75" spans="2:15">
      <c r="B75" s="65">
        <v>9191</v>
      </c>
      <c r="C75" s="66">
        <v>0</v>
      </c>
      <c r="D75" s="66">
        <v>0</v>
      </c>
      <c r="E75" s="66">
        <v>0</v>
      </c>
      <c r="F75" s="66">
        <v>0</v>
      </c>
      <c r="G75" s="66">
        <v>0</v>
      </c>
      <c r="O75" s="66">
        <v>0</v>
      </c>
    </row>
    <row r="76" spans="2:15">
      <c r="B76" s="65">
        <v>9222</v>
      </c>
      <c r="C76" s="66">
        <v>0</v>
      </c>
      <c r="D76" s="66">
        <v>0</v>
      </c>
      <c r="E76" s="66">
        <v>0</v>
      </c>
      <c r="F76" s="66">
        <v>0</v>
      </c>
      <c r="G76" s="66">
        <v>0</v>
      </c>
      <c r="O76" s="66">
        <v>0</v>
      </c>
    </row>
    <row r="77" spans="2:15">
      <c r="B77" s="65">
        <v>9252</v>
      </c>
      <c r="C77" s="66">
        <v>0</v>
      </c>
      <c r="D77" s="66">
        <v>0</v>
      </c>
      <c r="E77" s="66">
        <v>0</v>
      </c>
      <c r="F77" s="66">
        <v>0</v>
      </c>
      <c r="G77" s="66">
        <v>0</v>
      </c>
      <c r="O77" s="66">
        <v>0</v>
      </c>
    </row>
    <row r="78" spans="2:15">
      <c r="B78" s="65">
        <v>9283</v>
      </c>
      <c r="C78" s="66">
        <v>0</v>
      </c>
      <c r="D78" s="66">
        <v>0</v>
      </c>
      <c r="E78" s="66">
        <v>0</v>
      </c>
      <c r="F78" s="66">
        <v>0</v>
      </c>
      <c r="G78" s="66">
        <v>0</v>
      </c>
      <c r="O78" s="66">
        <v>0</v>
      </c>
    </row>
    <row r="79" spans="2:15">
      <c r="B79" s="65">
        <v>9313</v>
      </c>
      <c r="C79" s="66">
        <v>0</v>
      </c>
      <c r="D79" s="66">
        <v>0</v>
      </c>
      <c r="E79" s="66">
        <v>0</v>
      </c>
      <c r="F79" s="66">
        <v>0</v>
      </c>
      <c r="G79" s="66">
        <v>0</v>
      </c>
      <c r="O79" s="66">
        <v>0</v>
      </c>
    </row>
    <row r="80" spans="2:15">
      <c r="B80" s="65">
        <v>9344</v>
      </c>
      <c r="C80" s="66">
        <v>1</v>
      </c>
      <c r="D80" s="66">
        <v>0</v>
      </c>
      <c r="E80" s="66">
        <v>0</v>
      </c>
      <c r="F80" s="66">
        <v>0</v>
      </c>
      <c r="G80" s="66">
        <v>0</v>
      </c>
      <c r="O80" s="66">
        <v>1</v>
      </c>
    </row>
    <row r="81" spans="2:15">
      <c r="B81" s="65">
        <v>9375</v>
      </c>
      <c r="C81" s="66">
        <v>0</v>
      </c>
      <c r="D81" s="66">
        <v>0</v>
      </c>
      <c r="E81" s="66">
        <v>0</v>
      </c>
      <c r="F81" s="66">
        <v>0</v>
      </c>
      <c r="G81" s="66">
        <v>0</v>
      </c>
      <c r="O81" s="66">
        <v>0</v>
      </c>
    </row>
    <row r="82" spans="2:15">
      <c r="B82" s="65">
        <v>9405</v>
      </c>
      <c r="C82" s="66">
        <v>0</v>
      </c>
      <c r="D82" s="66">
        <v>0</v>
      </c>
      <c r="E82" s="66">
        <v>0</v>
      </c>
      <c r="F82" s="66">
        <v>0</v>
      </c>
      <c r="G82" s="66">
        <v>0</v>
      </c>
      <c r="O82" s="66">
        <v>0</v>
      </c>
    </row>
    <row r="83" spans="2:15">
      <c r="B83" s="65">
        <v>9436</v>
      </c>
      <c r="C83" s="66">
        <v>0</v>
      </c>
      <c r="D83" s="66">
        <v>0</v>
      </c>
      <c r="E83" s="66">
        <v>0</v>
      </c>
      <c r="F83" s="66">
        <v>0</v>
      </c>
      <c r="G83" s="66">
        <v>0</v>
      </c>
      <c r="O83" s="66">
        <v>0</v>
      </c>
    </row>
    <row r="84" spans="2:15">
      <c r="B84" s="65">
        <v>9466</v>
      </c>
      <c r="C84" s="66">
        <v>0</v>
      </c>
      <c r="D84" s="66">
        <v>0</v>
      </c>
      <c r="E84" s="66">
        <v>0</v>
      </c>
      <c r="F84" s="66">
        <v>0</v>
      </c>
      <c r="G84" s="66">
        <v>0</v>
      </c>
      <c r="O84" s="66">
        <v>0</v>
      </c>
    </row>
    <row r="85" spans="2:15">
      <c r="B85" s="65">
        <v>9497</v>
      </c>
      <c r="C85" s="66">
        <v>0</v>
      </c>
      <c r="D85" s="66">
        <v>0</v>
      </c>
      <c r="E85" s="66">
        <v>0</v>
      </c>
      <c r="F85" s="66">
        <v>0</v>
      </c>
      <c r="G85" s="66">
        <v>0</v>
      </c>
      <c r="O85" s="66">
        <v>0</v>
      </c>
    </row>
    <row r="86" spans="2:15">
      <c r="B86" s="65">
        <v>9528</v>
      </c>
      <c r="C86" s="66">
        <v>0</v>
      </c>
      <c r="D86" s="66">
        <v>0</v>
      </c>
      <c r="E86" s="66">
        <v>0</v>
      </c>
      <c r="F86" s="66">
        <v>0</v>
      </c>
      <c r="G86" s="66">
        <v>0</v>
      </c>
      <c r="O86" s="66">
        <v>0</v>
      </c>
    </row>
    <row r="87" spans="2:15">
      <c r="B87" s="65">
        <v>9556</v>
      </c>
      <c r="C87" s="66">
        <v>0</v>
      </c>
      <c r="D87" s="66">
        <v>0</v>
      </c>
      <c r="E87" s="66">
        <v>0</v>
      </c>
      <c r="F87" s="66">
        <v>0</v>
      </c>
      <c r="G87" s="66">
        <v>0</v>
      </c>
      <c r="O87" s="66">
        <v>0</v>
      </c>
    </row>
    <row r="88" spans="2:15">
      <c r="B88" s="65">
        <v>9587</v>
      </c>
      <c r="C88" s="66">
        <v>1</v>
      </c>
      <c r="D88" s="66">
        <v>0</v>
      </c>
      <c r="E88" s="66">
        <v>0</v>
      </c>
      <c r="F88" s="66">
        <v>0</v>
      </c>
      <c r="G88" s="66">
        <v>0</v>
      </c>
      <c r="O88" s="66">
        <v>1</v>
      </c>
    </row>
    <row r="89" spans="2:15">
      <c r="B89" s="65">
        <v>9617</v>
      </c>
      <c r="C89" s="66">
        <v>0</v>
      </c>
      <c r="D89" s="66">
        <v>0</v>
      </c>
      <c r="E89" s="66">
        <v>0</v>
      </c>
      <c r="F89" s="66">
        <v>0</v>
      </c>
      <c r="G89" s="66">
        <v>0</v>
      </c>
      <c r="O89" s="66">
        <v>0</v>
      </c>
    </row>
    <row r="90" spans="2:15">
      <c r="B90" s="65">
        <v>9648</v>
      </c>
      <c r="C90" s="66">
        <v>0</v>
      </c>
      <c r="D90" s="66">
        <v>0</v>
      </c>
      <c r="E90" s="66">
        <v>0</v>
      </c>
      <c r="F90" s="66">
        <v>0</v>
      </c>
      <c r="G90" s="66">
        <v>0</v>
      </c>
      <c r="O90" s="66">
        <v>0</v>
      </c>
    </row>
    <row r="91" spans="2:15">
      <c r="B91" s="65">
        <v>9678</v>
      </c>
      <c r="C91" s="66">
        <v>0</v>
      </c>
      <c r="D91" s="66">
        <v>0</v>
      </c>
      <c r="E91" s="66">
        <v>0</v>
      </c>
      <c r="F91" s="66">
        <v>0</v>
      </c>
      <c r="G91" s="66">
        <v>0</v>
      </c>
      <c r="O91" s="66">
        <v>0</v>
      </c>
    </row>
    <row r="92" spans="2:15">
      <c r="B92" s="65">
        <v>9709</v>
      </c>
      <c r="C92" s="66">
        <v>0</v>
      </c>
      <c r="D92" s="66">
        <v>0</v>
      </c>
      <c r="E92" s="66">
        <v>0</v>
      </c>
      <c r="F92" s="66">
        <v>0</v>
      </c>
      <c r="G92" s="66">
        <v>0</v>
      </c>
      <c r="O92" s="66">
        <v>0</v>
      </c>
    </row>
    <row r="93" spans="2:15">
      <c r="B93" s="65">
        <v>9740</v>
      </c>
      <c r="C93" s="66">
        <v>0</v>
      </c>
      <c r="D93" s="66">
        <v>0</v>
      </c>
      <c r="E93" s="66">
        <v>0</v>
      </c>
      <c r="F93" s="66">
        <v>0</v>
      </c>
      <c r="G93" s="66">
        <v>0</v>
      </c>
      <c r="O93" s="66">
        <v>0</v>
      </c>
    </row>
    <row r="94" spans="2:15">
      <c r="B94" s="65">
        <v>9770</v>
      </c>
      <c r="C94" s="66">
        <v>0</v>
      </c>
      <c r="D94" s="66">
        <v>0</v>
      </c>
      <c r="E94" s="66">
        <v>0</v>
      </c>
      <c r="F94" s="66">
        <v>0</v>
      </c>
      <c r="G94" s="66">
        <v>0</v>
      </c>
      <c r="O94" s="66">
        <v>0</v>
      </c>
    </row>
    <row r="95" spans="2:15">
      <c r="B95" s="65">
        <v>9801</v>
      </c>
      <c r="C95" s="66">
        <v>0</v>
      </c>
      <c r="D95" s="66">
        <v>0</v>
      </c>
      <c r="E95" s="66">
        <v>0</v>
      </c>
      <c r="F95" s="66">
        <v>0</v>
      </c>
      <c r="G95" s="66">
        <v>0</v>
      </c>
      <c r="O95" s="66">
        <v>0</v>
      </c>
    </row>
    <row r="96" spans="2:15">
      <c r="B96" s="65">
        <v>9831</v>
      </c>
      <c r="C96" s="66">
        <v>0</v>
      </c>
      <c r="D96" s="66">
        <v>0</v>
      </c>
      <c r="E96" s="66">
        <v>0</v>
      </c>
      <c r="F96" s="66">
        <v>0</v>
      </c>
      <c r="G96" s="66">
        <v>0</v>
      </c>
      <c r="O96" s="66">
        <v>0</v>
      </c>
    </row>
    <row r="97" spans="2:15">
      <c r="B97" s="65">
        <v>9862</v>
      </c>
      <c r="C97" s="66">
        <v>0</v>
      </c>
      <c r="D97" s="66">
        <v>0</v>
      </c>
      <c r="E97" s="66">
        <v>0</v>
      </c>
      <c r="F97" s="66">
        <v>0</v>
      </c>
      <c r="G97" s="66">
        <v>0</v>
      </c>
      <c r="O97" s="66">
        <v>0</v>
      </c>
    </row>
    <row r="98" spans="2:15">
      <c r="B98" s="65">
        <v>9893</v>
      </c>
      <c r="C98" s="66">
        <v>0</v>
      </c>
      <c r="D98" s="66">
        <v>0</v>
      </c>
      <c r="E98" s="66">
        <v>0</v>
      </c>
      <c r="F98" s="66">
        <v>0</v>
      </c>
      <c r="G98" s="66">
        <v>0</v>
      </c>
      <c r="O98" s="66">
        <v>0</v>
      </c>
    </row>
    <row r="99" spans="2:15">
      <c r="B99" s="65">
        <v>9921</v>
      </c>
      <c r="C99" s="66">
        <v>0</v>
      </c>
      <c r="D99" s="66">
        <v>0</v>
      </c>
      <c r="E99" s="66">
        <v>0</v>
      </c>
      <c r="F99" s="66">
        <v>0</v>
      </c>
      <c r="G99" s="66">
        <v>0</v>
      </c>
      <c r="O99" s="66">
        <v>0</v>
      </c>
    </row>
    <row r="100" spans="2:15">
      <c r="B100" s="65">
        <v>9952</v>
      </c>
      <c r="C100" s="66">
        <v>0</v>
      </c>
      <c r="D100" s="66">
        <v>0</v>
      </c>
      <c r="E100" s="66">
        <v>0</v>
      </c>
      <c r="F100" s="66">
        <v>0</v>
      </c>
      <c r="G100" s="66">
        <v>0</v>
      </c>
      <c r="O100" s="66">
        <v>0</v>
      </c>
    </row>
    <row r="101" spans="2:15">
      <c r="B101" s="65">
        <v>9982</v>
      </c>
      <c r="C101" s="66">
        <v>0</v>
      </c>
      <c r="D101" s="66">
        <v>0</v>
      </c>
      <c r="E101" s="66">
        <v>0</v>
      </c>
      <c r="F101" s="66">
        <v>0</v>
      </c>
      <c r="G101" s="66">
        <v>0</v>
      </c>
      <c r="O101" s="66">
        <v>0</v>
      </c>
    </row>
    <row r="102" spans="2:15">
      <c r="B102" s="65">
        <v>10013</v>
      </c>
      <c r="C102" s="66">
        <v>0</v>
      </c>
      <c r="D102" s="66">
        <v>0</v>
      </c>
      <c r="E102" s="66">
        <v>0</v>
      </c>
      <c r="F102" s="66">
        <v>0</v>
      </c>
      <c r="G102" s="66">
        <v>0</v>
      </c>
      <c r="O102" s="66">
        <v>0</v>
      </c>
    </row>
    <row r="103" spans="2:15">
      <c r="B103" s="65">
        <v>10043</v>
      </c>
      <c r="C103" s="66">
        <v>0</v>
      </c>
      <c r="D103" s="66">
        <v>0</v>
      </c>
      <c r="E103" s="66">
        <v>0</v>
      </c>
      <c r="F103" s="66">
        <v>0</v>
      </c>
      <c r="G103" s="66">
        <v>0</v>
      </c>
      <c r="O103" s="66">
        <v>0</v>
      </c>
    </row>
    <row r="104" spans="2:15">
      <c r="B104" s="65">
        <v>10074</v>
      </c>
      <c r="C104" s="66">
        <v>0</v>
      </c>
      <c r="D104" s="66">
        <v>0</v>
      </c>
      <c r="E104" s="66">
        <v>0</v>
      </c>
      <c r="F104" s="66">
        <v>0</v>
      </c>
      <c r="G104" s="66">
        <v>0</v>
      </c>
      <c r="O104" s="66">
        <v>0</v>
      </c>
    </row>
    <row r="105" spans="2:15">
      <c r="B105" s="65">
        <v>10105</v>
      </c>
      <c r="C105" s="66">
        <v>0</v>
      </c>
      <c r="D105" s="66">
        <v>0</v>
      </c>
      <c r="E105" s="66">
        <v>0</v>
      </c>
      <c r="F105" s="66">
        <v>0</v>
      </c>
      <c r="G105" s="66">
        <v>0</v>
      </c>
      <c r="O105" s="66">
        <v>0</v>
      </c>
    </row>
    <row r="106" spans="2:15">
      <c r="B106" s="65">
        <v>10135</v>
      </c>
      <c r="C106" s="66">
        <v>0</v>
      </c>
      <c r="D106" s="66">
        <v>0</v>
      </c>
      <c r="E106" s="66">
        <v>0</v>
      </c>
      <c r="F106" s="66">
        <v>0</v>
      </c>
      <c r="G106" s="66">
        <v>0</v>
      </c>
      <c r="O106" s="66">
        <v>0</v>
      </c>
    </row>
    <row r="107" spans="2:15">
      <c r="B107" s="65">
        <v>10166</v>
      </c>
      <c r="C107" s="66">
        <v>0</v>
      </c>
      <c r="D107" s="66">
        <v>0</v>
      </c>
      <c r="E107" s="66">
        <v>0</v>
      </c>
      <c r="F107" s="66">
        <v>0</v>
      </c>
      <c r="G107" s="66">
        <v>0</v>
      </c>
      <c r="O107" s="66">
        <v>0</v>
      </c>
    </row>
    <row r="108" spans="2:15">
      <c r="B108" s="65">
        <v>10196</v>
      </c>
      <c r="C108" s="66">
        <v>1</v>
      </c>
      <c r="D108" s="66">
        <v>0</v>
      </c>
      <c r="E108" s="66">
        <v>0</v>
      </c>
      <c r="F108" s="66">
        <v>0</v>
      </c>
      <c r="G108" s="66">
        <v>0</v>
      </c>
      <c r="O108" s="66">
        <v>1</v>
      </c>
    </row>
    <row r="109" spans="2:15">
      <c r="B109" s="65">
        <v>10227</v>
      </c>
      <c r="C109" s="66">
        <v>0</v>
      </c>
      <c r="D109" s="66">
        <v>0</v>
      </c>
      <c r="E109" s="66">
        <v>0</v>
      </c>
      <c r="F109" s="66">
        <v>0</v>
      </c>
      <c r="G109" s="66">
        <v>0</v>
      </c>
      <c r="O109" s="66">
        <v>0</v>
      </c>
    </row>
    <row r="110" spans="2:15">
      <c r="B110" s="65">
        <v>10258</v>
      </c>
      <c r="C110" s="66">
        <v>0</v>
      </c>
      <c r="D110" s="66">
        <v>0</v>
      </c>
      <c r="E110" s="66">
        <v>0</v>
      </c>
      <c r="F110" s="66">
        <v>0</v>
      </c>
      <c r="G110" s="66">
        <v>0</v>
      </c>
      <c r="O110" s="66">
        <v>0</v>
      </c>
    </row>
    <row r="111" spans="2:15">
      <c r="B111" s="65">
        <v>10286</v>
      </c>
      <c r="C111" s="66">
        <v>0</v>
      </c>
      <c r="D111" s="66">
        <v>0</v>
      </c>
      <c r="E111" s="66">
        <v>0</v>
      </c>
      <c r="F111" s="66">
        <v>0</v>
      </c>
      <c r="G111" s="66">
        <v>0</v>
      </c>
      <c r="O111" s="66">
        <v>0</v>
      </c>
    </row>
    <row r="112" spans="2:15">
      <c r="B112" s="65">
        <v>10317</v>
      </c>
      <c r="C112" s="66">
        <v>0</v>
      </c>
      <c r="D112" s="66">
        <v>0</v>
      </c>
      <c r="E112" s="66">
        <v>0</v>
      </c>
      <c r="F112" s="66">
        <v>0</v>
      </c>
      <c r="G112" s="66">
        <v>0</v>
      </c>
      <c r="O112" s="66">
        <v>0</v>
      </c>
    </row>
    <row r="113" spans="2:15">
      <c r="B113" s="65">
        <v>10347</v>
      </c>
      <c r="C113" s="66">
        <v>0</v>
      </c>
      <c r="D113" s="66">
        <v>0</v>
      </c>
      <c r="E113" s="66">
        <v>0</v>
      </c>
      <c r="F113" s="66">
        <v>0</v>
      </c>
      <c r="G113" s="66">
        <v>0</v>
      </c>
      <c r="O113" s="66">
        <v>0</v>
      </c>
    </row>
    <row r="114" spans="2:15">
      <c r="B114" s="65">
        <v>10378</v>
      </c>
      <c r="C114" s="66">
        <v>0</v>
      </c>
      <c r="D114" s="66">
        <v>0</v>
      </c>
      <c r="E114" s="66">
        <v>0</v>
      </c>
      <c r="F114" s="66">
        <v>0</v>
      </c>
      <c r="G114" s="66">
        <v>0</v>
      </c>
      <c r="O114" s="66">
        <v>0</v>
      </c>
    </row>
    <row r="115" spans="2:15">
      <c r="B115" s="65">
        <v>10408</v>
      </c>
      <c r="C115" s="66">
        <v>0</v>
      </c>
      <c r="D115" s="66">
        <v>0</v>
      </c>
      <c r="E115" s="66">
        <v>0</v>
      </c>
      <c r="F115" s="66">
        <v>0</v>
      </c>
      <c r="G115" s="66">
        <v>0</v>
      </c>
      <c r="O115" s="66">
        <v>0</v>
      </c>
    </row>
    <row r="116" spans="2:15">
      <c r="B116" s="65">
        <v>10439</v>
      </c>
      <c r="C116" s="66">
        <v>0</v>
      </c>
      <c r="D116" s="66">
        <v>0</v>
      </c>
      <c r="E116" s="66">
        <v>0</v>
      </c>
      <c r="F116" s="66">
        <v>0</v>
      </c>
      <c r="G116" s="66">
        <v>0</v>
      </c>
      <c r="O116" s="66">
        <v>0</v>
      </c>
    </row>
    <row r="117" spans="2:15">
      <c r="B117" s="65">
        <v>10470</v>
      </c>
      <c r="C117" s="66">
        <v>0</v>
      </c>
      <c r="D117" s="66">
        <v>0</v>
      </c>
      <c r="E117" s="66">
        <v>0</v>
      </c>
      <c r="F117" s="66">
        <v>0</v>
      </c>
      <c r="G117" s="66">
        <v>0</v>
      </c>
      <c r="O117" s="66">
        <v>0</v>
      </c>
    </row>
    <row r="118" spans="2:15">
      <c r="B118" s="65">
        <v>10500</v>
      </c>
      <c r="C118" s="66">
        <v>0</v>
      </c>
      <c r="D118" s="66">
        <v>0</v>
      </c>
      <c r="E118" s="66">
        <v>0</v>
      </c>
      <c r="F118" s="66">
        <v>0</v>
      </c>
      <c r="G118" s="66">
        <v>0</v>
      </c>
      <c r="O118" s="66">
        <v>0</v>
      </c>
    </row>
    <row r="119" spans="2:15">
      <c r="B119" s="65">
        <v>10531</v>
      </c>
      <c r="C119" s="66">
        <v>0</v>
      </c>
      <c r="D119" s="66">
        <v>0</v>
      </c>
      <c r="E119" s="66">
        <v>0</v>
      </c>
      <c r="F119" s="66">
        <v>0</v>
      </c>
      <c r="G119" s="66">
        <v>0</v>
      </c>
      <c r="O119" s="66">
        <v>0</v>
      </c>
    </row>
    <row r="120" spans="2:15">
      <c r="B120" s="65">
        <v>10561</v>
      </c>
      <c r="C120" s="66">
        <v>0</v>
      </c>
      <c r="D120" s="66">
        <v>0</v>
      </c>
      <c r="E120" s="66">
        <v>0</v>
      </c>
      <c r="F120" s="66">
        <v>0</v>
      </c>
      <c r="G120" s="66">
        <v>0</v>
      </c>
      <c r="O120" s="66">
        <v>0</v>
      </c>
    </row>
    <row r="121" spans="2:15">
      <c r="B121" s="65">
        <v>10592</v>
      </c>
      <c r="C121" s="66">
        <v>0</v>
      </c>
      <c r="D121" s="66">
        <v>1</v>
      </c>
      <c r="E121" s="66">
        <v>0</v>
      </c>
      <c r="F121" s="66">
        <v>0</v>
      </c>
      <c r="G121" s="66">
        <v>0</v>
      </c>
      <c r="O121" s="66">
        <v>0</v>
      </c>
    </row>
    <row r="122" spans="2:15">
      <c r="B122" s="65">
        <v>10623</v>
      </c>
      <c r="C122" s="66">
        <v>0</v>
      </c>
      <c r="D122" s="66">
        <v>0</v>
      </c>
      <c r="E122" s="66">
        <v>0</v>
      </c>
      <c r="F122" s="66">
        <v>0</v>
      </c>
      <c r="G122" s="66">
        <v>1</v>
      </c>
      <c r="O122" s="66">
        <v>0</v>
      </c>
    </row>
    <row r="123" spans="2:15">
      <c r="B123" s="65">
        <v>10651</v>
      </c>
      <c r="C123" s="66">
        <v>0</v>
      </c>
      <c r="D123" s="66">
        <v>0</v>
      </c>
      <c r="E123" s="66">
        <v>0</v>
      </c>
      <c r="F123" s="66">
        <v>0</v>
      </c>
      <c r="G123" s="66">
        <v>1</v>
      </c>
      <c r="O123" s="66">
        <v>0</v>
      </c>
    </row>
    <row r="124" spans="2:15">
      <c r="B124" s="65">
        <v>10682</v>
      </c>
      <c r="C124" s="66">
        <v>0</v>
      </c>
      <c r="D124" s="66">
        <v>0</v>
      </c>
      <c r="E124" s="66">
        <v>0</v>
      </c>
      <c r="F124" s="66">
        <v>0</v>
      </c>
      <c r="G124" s="66">
        <v>1</v>
      </c>
      <c r="O124" s="66">
        <v>0</v>
      </c>
    </row>
    <row r="125" spans="2:15">
      <c r="B125" s="65">
        <v>10712</v>
      </c>
      <c r="C125" s="66">
        <v>1</v>
      </c>
      <c r="D125" s="66">
        <v>0</v>
      </c>
      <c r="E125" s="66">
        <v>0</v>
      </c>
      <c r="F125" s="66">
        <v>0</v>
      </c>
      <c r="G125" s="66">
        <v>1</v>
      </c>
      <c r="O125" s="66">
        <v>1</v>
      </c>
    </row>
    <row r="126" spans="2:15">
      <c r="B126" s="65">
        <v>10743</v>
      </c>
      <c r="C126" s="66">
        <v>0</v>
      </c>
      <c r="D126" s="66">
        <v>0</v>
      </c>
      <c r="E126" s="66">
        <v>0</v>
      </c>
      <c r="F126" s="66">
        <v>0</v>
      </c>
      <c r="G126" s="66">
        <v>1</v>
      </c>
      <c r="O126" s="66">
        <v>0</v>
      </c>
    </row>
    <row r="127" spans="2:15">
      <c r="B127" s="65">
        <v>10773</v>
      </c>
      <c r="C127" s="66">
        <v>0</v>
      </c>
      <c r="D127" s="66">
        <v>0</v>
      </c>
      <c r="E127" s="66">
        <v>0</v>
      </c>
      <c r="F127" s="66">
        <v>0</v>
      </c>
      <c r="G127" s="66">
        <v>1</v>
      </c>
      <c r="O127" s="66">
        <v>0</v>
      </c>
    </row>
    <row r="128" spans="2:15">
      <c r="B128" s="65">
        <v>10804</v>
      </c>
      <c r="C128" s="66">
        <v>0</v>
      </c>
      <c r="D128" s="66">
        <v>0</v>
      </c>
      <c r="E128" s="66">
        <v>0</v>
      </c>
      <c r="F128" s="66">
        <v>0</v>
      </c>
      <c r="G128" s="66">
        <v>1</v>
      </c>
      <c r="O128" s="66">
        <v>0</v>
      </c>
    </row>
    <row r="129" spans="1:15">
      <c r="B129" s="65">
        <v>10835</v>
      </c>
      <c r="C129" s="66">
        <v>112</v>
      </c>
      <c r="D129" s="66">
        <v>0</v>
      </c>
      <c r="E129" s="66">
        <v>0</v>
      </c>
      <c r="F129" s="66">
        <v>0</v>
      </c>
      <c r="G129" s="66">
        <v>1</v>
      </c>
      <c r="O129" s="66">
        <v>112</v>
      </c>
    </row>
    <row r="130" spans="1:15">
      <c r="B130" s="65">
        <v>10865</v>
      </c>
      <c r="C130" s="66">
        <v>5</v>
      </c>
      <c r="D130" s="66">
        <v>0</v>
      </c>
      <c r="E130" s="66">
        <v>0</v>
      </c>
      <c r="F130" s="66">
        <v>0</v>
      </c>
      <c r="G130" s="66">
        <v>1</v>
      </c>
      <c r="O130" s="66">
        <v>5</v>
      </c>
    </row>
    <row r="131" spans="1:15">
      <c r="B131" s="65">
        <v>10896</v>
      </c>
      <c r="C131" s="66">
        <v>1</v>
      </c>
      <c r="D131" s="66">
        <v>0</v>
      </c>
      <c r="E131" s="66">
        <v>0</v>
      </c>
      <c r="F131" s="66">
        <v>0</v>
      </c>
      <c r="G131" s="66">
        <v>1</v>
      </c>
      <c r="O131" s="66">
        <v>1</v>
      </c>
    </row>
    <row r="132" spans="1:15">
      <c r="B132" s="65">
        <v>10926</v>
      </c>
      <c r="C132" s="66">
        <v>1</v>
      </c>
      <c r="D132" s="66">
        <v>0</v>
      </c>
      <c r="E132" s="66">
        <v>0</v>
      </c>
      <c r="F132" s="66">
        <v>0</v>
      </c>
      <c r="G132" s="66">
        <v>1</v>
      </c>
      <c r="O132" s="66">
        <v>1</v>
      </c>
    </row>
    <row r="133" spans="1:15">
      <c r="B133" s="65">
        <v>10957</v>
      </c>
      <c r="C133" s="66">
        <v>0</v>
      </c>
      <c r="D133" s="66">
        <v>0</v>
      </c>
      <c r="E133" s="66">
        <v>0</v>
      </c>
      <c r="F133" s="66">
        <v>0</v>
      </c>
      <c r="G133" s="66">
        <v>1</v>
      </c>
      <c r="O133" s="66">
        <v>0</v>
      </c>
    </row>
    <row r="134" spans="1:15">
      <c r="B134" s="65">
        <v>10988</v>
      </c>
      <c r="C134" s="66">
        <v>0</v>
      </c>
      <c r="D134" s="66">
        <v>0</v>
      </c>
      <c r="E134" s="66">
        <v>0</v>
      </c>
      <c r="F134" s="66">
        <v>0</v>
      </c>
      <c r="G134" s="66">
        <v>1</v>
      </c>
      <c r="O134" s="66">
        <v>0</v>
      </c>
    </row>
    <row r="135" spans="1:15">
      <c r="B135" s="65">
        <v>11016</v>
      </c>
      <c r="C135" s="66">
        <v>0</v>
      </c>
      <c r="D135" s="66">
        <v>0</v>
      </c>
      <c r="E135" s="66">
        <v>0</v>
      </c>
      <c r="F135" s="66">
        <v>0</v>
      </c>
      <c r="G135" s="66">
        <v>1</v>
      </c>
      <c r="O135" s="66">
        <v>0</v>
      </c>
    </row>
    <row r="136" spans="1:15">
      <c r="B136" s="65">
        <v>11047</v>
      </c>
      <c r="C136" s="66">
        <v>0</v>
      </c>
      <c r="D136" s="66">
        <v>0</v>
      </c>
      <c r="E136" s="66">
        <v>0</v>
      </c>
      <c r="F136" s="66">
        <v>0</v>
      </c>
      <c r="G136" s="66">
        <v>1</v>
      </c>
      <c r="O136" s="66">
        <v>0</v>
      </c>
    </row>
    <row r="137" spans="1:15">
      <c r="B137" s="65">
        <v>11077</v>
      </c>
      <c r="C137" s="66">
        <v>0</v>
      </c>
      <c r="D137" s="66">
        <v>0</v>
      </c>
      <c r="E137" s="66">
        <v>0</v>
      </c>
      <c r="F137" s="66">
        <v>0</v>
      </c>
      <c r="G137" s="66">
        <v>1</v>
      </c>
      <c r="O137" s="66">
        <v>0</v>
      </c>
    </row>
    <row r="138" spans="1:15">
      <c r="B138" s="65">
        <v>11108</v>
      </c>
      <c r="C138" s="66">
        <v>0</v>
      </c>
      <c r="D138" s="66">
        <v>0</v>
      </c>
      <c r="E138" s="66">
        <v>0</v>
      </c>
      <c r="F138" s="66">
        <v>0</v>
      </c>
      <c r="G138" s="66">
        <v>1</v>
      </c>
      <c r="O138" s="66">
        <v>0</v>
      </c>
    </row>
    <row r="139" spans="1:15">
      <c r="B139" s="65">
        <v>11138</v>
      </c>
      <c r="C139" s="66">
        <v>0</v>
      </c>
      <c r="D139" s="66">
        <v>0</v>
      </c>
      <c r="E139" s="66">
        <v>0</v>
      </c>
      <c r="F139" s="66">
        <v>0</v>
      </c>
      <c r="G139" s="66">
        <v>1</v>
      </c>
      <c r="O139" s="66">
        <v>0</v>
      </c>
    </row>
    <row r="140" spans="1:15">
      <c r="B140" s="65">
        <v>11169</v>
      </c>
      <c r="C140" s="66">
        <v>0</v>
      </c>
      <c r="D140" s="66">
        <v>0</v>
      </c>
      <c r="E140" s="66">
        <v>0</v>
      </c>
      <c r="F140" s="66">
        <v>0</v>
      </c>
      <c r="G140" s="66">
        <v>1</v>
      </c>
      <c r="O140" s="66">
        <v>0</v>
      </c>
    </row>
    <row r="141" spans="1:15">
      <c r="B141" s="65">
        <v>11200</v>
      </c>
      <c r="C141" s="66">
        <v>0</v>
      </c>
      <c r="D141" s="66">
        <v>0</v>
      </c>
      <c r="E141" s="66">
        <v>0</v>
      </c>
      <c r="F141" s="66">
        <v>0</v>
      </c>
      <c r="G141" s="66">
        <v>1</v>
      </c>
      <c r="O141" s="66">
        <v>0</v>
      </c>
    </row>
    <row r="142" spans="1:15">
      <c r="B142" s="65">
        <v>11230</v>
      </c>
      <c r="C142" s="66">
        <v>0</v>
      </c>
      <c r="D142" s="66">
        <v>0</v>
      </c>
      <c r="E142" s="66">
        <v>0</v>
      </c>
      <c r="F142" s="66">
        <v>0</v>
      </c>
      <c r="G142" s="66">
        <v>1</v>
      </c>
      <c r="O142" s="66">
        <v>0</v>
      </c>
    </row>
    <row r="143" spans="1:15">
      <c r="A143" t="s">
        <v>197</v>
      </c>
      <c r="B143" s="65">
        <v>11261</v>
      </c>
      <c r="C143" s="66">
        <v>0</v>
      </c>
      <c r="D143" s="66">
        <v>0</v>
      </c>
      <c r="E143" s="66">
        <v>1</v>
      </c>
      <c r="F143" s="66">
        <v>0</v>
      </c>
      <c r="G143" s="66">
        <v>1</v>
      </c>
      <c r="O143" s="66">
        <v>0</v>
      </c>
    </row>
    <row r="144" spans="1:15">
      <c r="B144" s="65">
        <v>11291</v>
      </c>
      <c r="C144" s="66">
        <v>0</v>
      </c>
      <c r="D144" s="66">
        <v>0</v>
      </c>
      <c r="E144" s="66">
        <v>0</v>
      </c>
      <c r="F144" s="66">
        <v>0</v>
      </c>
      <c r="G144" s="66">
        <v>1</v>
      </c>
      <c r="O144" s="66">
        <v>0</v>
      </c>
    </row>
    <row r="145" spans="1:15">
      <c r="B145" s="65">
        <v>11322</v>
      </c>
      <c r="C145" s="66">
        <v>0</v>
      </c>
      <c r="D145" s="66">
        <v>0</v>
      </c>
      <c r="E145" s="66">
        <v>0</v>
      </c>
      <c r="F145" s="66">
        <v>0</v>
      </c>
      <c r="G145" s="66">
        <v>1</v>
      </c>
      <c r="O145" s="66">
        <v>0</v>
      </c>
    </row>
    <row r="146" spans="1:15">
      <c r="B146" s="65">
        <v>11353</v>
      </c>
      <c r="C146" s="66">
        <v>0</v>
      </c>
      <c r="D146" s="66">
        <v>0</v>
      </c>
      <c r="E146" s="66">
        <v>0</v>
      </c>
      <c r="F146" s="66">
        <v>0</v>
      </c>
      <c r="G146" s="66">
        <v>1</v>
      </c>
      <c r="O146" s="66">
        <v>0</v>
      </c>
    </row>
    <row r="147" spans="1:15">
      <c r="A147" t="s">
        <v>198</v>
      </c>
      <c r="B147" s="65">
        <v>11381</v>
      </c>
      <c r="C147" s="66">
        <v>0</v>
      </c>
      <c r="D147" s="66">
        <v>0</v>
      </c>
      <c r="E147" s="66">
        <v>0</v>
      </c>
      <c r="F147" s="66">
        <v>0</v>
      </c>
      <c r="G147" s="66">
        <v>1</v>
      </c>
      <c r="O147" s="66">
        <v>0</v>
      </c>
    </row>
    <row r="148" spans="1:15">
      <c r="B148" s="65">
        <v>11412</v>
      </c>
      <c r="C148" s="66">
        <v>0</v>
      </c>
      <c r="D148" s="66">
        <v>0</v>
      </c>
      <c r="E148" s="66">
        <v>0</v>
      </c>
      <c r="F148" s="66">
        <v>1</v>
      </c>
      <c r="G148" s="66">
        <v>1</v>
      </c>
      <c r="O148" s="66">
        <v>0</v>
      </c>
    </row>
    <row r="149" spans="1:15">
      <c r="B149" s="65">
        <v>11442</v>
      </c>
      <c r="C149" s="66">
        <v>0</v>
      </c>
      <c r="D149" s="66">
        <v>0</v>
      </c>
      <c r="E149" s="66">
        <v>0</v>
      </c>
      <c r="F149" s="66">
        <v>0</v>
      </c>
      <c r="G149" s="66">
        <v>1</v>
      </c>
      <c r="O149" s="66">
        <v>0</v>
      </c>
    </row>
    <row r="150" spans="1:15">
      <c r="B150" s="65">
        <v>11473</v>
      </c>
      <c r="C150" s="66">
        <v>0</v>
      </c>
      <c r="D150" s="66">
        <v>0</v>
      </c>
      <c r="E150" s="66">
        <v>0</v>
      </c>
      <c r="F150" s="66">
        <v>0</v>
      </c>
      <c r="G150" s="66">
        <v>1</v>
      </c>
      <c r="O150" s="66">
        <v>0</v>
      </c>
    </row>
    <row r="151" spans="1:15">
      <c r="B151" s="65">
        <v>11503</v>
      </c>
      <c r="C151" s="66">
        <v>2</v>
      </c>
      <c r="D151" s="66">
        <v>0</v>
      </c>
      <c r="E151" s="66">
        <v>0</v>
      </c>
      <c r="F151" s="66">
        <v>0</v>
      </c>
      <c r="G151" s="66">
        <v>1</v>
      </c>
      <c r="O151" s="66">
        <v>2</v>
      </c>
    </row>
    <row r="152" spans="1:15">
      <c r="B152" s="65">
        <v>11534</v>
      </c>
      <c r="C152" s="66">
        <v>0</v>
      </c>
      <c r="D152" s="66">
        <v>0</v>
      </c>
      <c r="E152" s="66">
        <v>0</v>
      </c>
      <c r="F152" s="66">
        <v>0</v>
      </c>
      <c r="G152" s="66">
        <v>1</v>
      </c>
      <c r="O152" s="66">
        <v>0</v>
      </c>
    </row>
    <row r="153" spans="1:15">
      <c r="B153" s="65">
        <v>11565</v>
      </c>
      <c r="C153" s="66">
        <v>0</v>
      </c>
      <c r="D153" s="66">
        <v>0</v>
      </c>
      <c r="E153" s="66">
        <v>0</v>
      </c>
      <c r="F153" s="66">
        <v>0</v>
      </c>
      <c r="G153" s="66">
        <v>1</v>
      </c>
      <c r="O153" s="66">
        <v>0</v>
      </c>
    </row>
    <row r="154" spans="1:15">
      <c r="B154" s="65">
        <v>11595</v>
      </c>
      <c r="C154" s="66">
        <v>0</v>
      </c>
      <c r="D154" s="66">
        <v>0</v>
      </c>
      <c r="E154" s="66">
        <v>0</v>
      </c>
      <c r="F154" s="66">
        <v>0</v>
      </c>
      <c r="G154" s="66">
        <v>1</v>
      </c>
      <c r="O154" s="66">
        <v>0</v>
      </c>
    </row>
    <row r="155" spans="1:15">
      <c r="B155" s="65">
        <v>11626</v>
      </c>
      <c r="C155" s="66">
        <v>0</v>
      </c>
      <c r="D155" s="66">
        <v>0</v>
      </c>
      <c r="E155" s="66">
        <v>0</v>
      </c>
      <c r="F155" s="66">
        <v>0</v>
      </c>
      <c r="G155" s="66">
        <v>1</v>
      </c>
      <c r="O155" s="66">
        <v>0</v>
      </c>
    </row>
    <row r="156" spans="1:15">
      <c r="B156" s="65">
        <v>11656</v>
      </c>
      <c r="C156" s="66">
        <v>0</v>
      </c>
      <c r="D156" s="66">
        <v>0</v>
      </c>
      <c r="E156" s="66">
        <v>0</v>
      </c>
      <c r="F156" s="66">
        <v>0</v>
      </c>
      <c r="G156" s="66">
        <v>1</v>
      </c>
      <c r="O156" s="66">
        <v>0</v>
      </c>
    </row>
    <row r="157" spans="1:15">
      <c r="B157" s="65">
        <v>11687</v>
      </c>
      <c r="C157" s="66">
        <v>0</v>
      </c>
      <c r="D157" s="66">
        <v>0</v>
      </c>
      <c r="E157" s="66">
        <v>0</v>
      </c>
      <c r="F157" s="66">
        <v>0</v>
      </c>
      <c r="G157" s="66">
        <v>1</v>
      </c>
      <c r="O157" s="66">
        <v>0</v>
      </c>
    </row>
    <row r="158" spans="1:15">
      <c r="B158" s="65">
        <v>11718</v>
      </c>
      <c r="C158" s="66">
        <v>1</v>
      </c>
      <c r="D158" s="66">
        <v>0</v>
      </c>
      <c r="E158" s="66">
        <v>0</v>
      </c>
      <c r="F158" s="66">
        <v>0</v>
      </c>
      <c r="G158" s="66">
        <v>1</v>
      </c>
      <c r="O158" s="66">
        <v>1</v>
      </c>
    </row>
    <row r="159" spans="1:15">
      <c r="B159" s="65">
        <v>11746</v>
      </c>
      <c r="C159" s="66">
        <v>0</v>
      </c>
      <c r="D159" s="66">
        <v>0</v>
      </c>
      <c r="E159" s="66">
        <v>0</v>
      </c>
      <c r="F159" s="66">
        <v>0</v>
      </c>
      <c r="G159" s="66">
        <v>1</v>
      </c>
      <c r="O159" s="66">
        <v>0</v>
      </c>
    </row>
    <row r="160" spans="1:15">
      <c r="B160" s="65">
        <v>11777</v>
      </c>
      <c r="C160" s="66">
        <v>1</v>
      </c>
      <c r="D160" s="66">
        <v>0</v>
      </c>
      <c r="E160" s="66">
        <v>0</v>
      </c>
      <c r="F160" s="66">
        <v>0</v>
      </c>
      <c r="G160" s="66">
        <v>1</v>
      </c>
      <c r="O160" s="66">
        <v>1</v>
      </c>
    </row>
    <row r="161" spans="2:15">
      <c r="B161" s="65">
        <v>11807</v>
      </c>
      <c r="C161" s="66">
        <v>0</v>
      </c>
      <c r="D161" s="66">
        <v>0</v>
      </c>
      <c r="E161" s="66">
        <v>0</v>
      </c>
      <c r="F161" s="66">
        <v>0</v>
      </c>
      <c r="G161" s="66">
        <v>1</v>
      </c>
      <c r="O161" s="66">
        <v>0</v>
      </c>
    </row>
    <row r="162" spans="2:15">
      <c r="B162" s="65">
        <v>11838</v>
      </c>
      <c r="C162" s="66">
        <v>0</v>
      </c>
      <c r="D162" s="66">
        <v>0</v>
      </c>
      <c r="E162" s="66">
        <v>0</v>
      </c>
      <c r="F162" s="66">
        <v>0</v>
      </c>
      <c r="G162" s="66">
        <v>1</v>
      </c>
      <c r="O162" s="66">
        <v>0</v>
      </c>
    </row>
    <row r="163" spans="2:15">
      <c r="B163" s="65">
        <v>11868</v>
      </c>
      <c r="C163" s="66">
        <v>0</v>
      </c>
      <c r="D163" s="66">
        <v>0</v>
      </c>
      <c r="E163" s="66">
        <v>0</v>
      </c>
      <c r="F163" s="66">
        <v>0</v>
      </c>
      <c r="G163" s="66">
        <v>1</v>
      </c>
      <c r="O163" s="66">
        <v>0</v>
      </c>
    </row>
    <row r="164" spans="2:15">
      <c r="B164" s="65">
        <v>11899</v>
      </c>
      <c r="C164" s="66">
        <v>0</v>
      </c>
      <c r="D164" s="66">
        <v>0</v>
      </c>
      <c r="E164" s="66">
        <v>0</v>
      </c>
      <c r="F164" s="66">
        <v>0</v>
      </c>
      <c r="G164" s="66">
        <v>1</v>
      </c>
      <c r="O164" s="66">
        <v>0</v>
      </c>
    </row>
    <row r="165" spans="2:15">
      <c r="B165" s="65">
        <v>11930</v>
      </c>
      <c r="C165" s="66">
        <v>0</v>
      </c>
      <c r="D165" s="66">
        <v>0</v>
      </c>
      <c r="E165" s="66">
        <v>0</v>
      </c>
      <c r="F165" s="66">
        <v>0</v>
      </c>
      <c r="G165" s="66">
        <v>1</v>
      </c>
      <c r="O165" s="66">
        <v>0</v>
      </c>
    </row>
    <row r="166" spans="2:15">
      <c r="B166" s="65">
        <v>11960</v>
      </c>
      <c r="C166" s="66">
        <v>0</v>
      </c>
      <c r="D166" s="66">
        <v>0</v>
      </c>
      <c r="E166" s="66">
        <v>0</v>
      </c>
      <c r="F166" s="66">
        <v>0</v>
      </c>
      <c r="G166" s="66">
        <v>1</v>
      </c>
      <c r="O166" s="66">
        <v>0</v>
      </c>
    </row>
    <row r="167" spans="2:15">
      <c r="B167" s="65">
        <v>11991</v>
      </c>
      <c r="C167" s="66">
        <v>0</v>
      </c>
      <c r="D167" s="66">
        <v>0</v>
      </c>
      <c r="E167" s="66">
        <v>0</v>
      </c>
      <c r="F167" s="66">
        <v>0</v>
      </c>
      <c r="G167" s="66">
        <v>1</v>
      </c>
      <c r="O167" s="66">
        <v>0</v>
      </c>
    </row>
    <row r="168" spans="2:15">
      <c r="B168" s="65">
        <v>12021</v>
      </c>
      <c r="C168" s="66">
        <v>0</v>
      </c>
      <c r="D168" s="66">
        <v>0</v>
      </c>
      <c r="E168" s="66">
        <v>0</v>
      </c>
      <c r="F168" s="66">
        <v>0</v>
      </c>
      <c r="G168" s="66">
        <v>1</v>
      </c>
      <c r="O168" s="66">
        <v>0</v>
      </c>
    </row>
    <row r="169" spans="2:15">
      <c r="B169" s="65">
        <v>12052</v>
      </c>
      <c r="C169" s="66">
        <v>2</v>
      </c>
      <c r="D169" s="66">
        <v>0</v>
      </c>
      <c r="E169" s="66">
        <v>0</v>
      </c>
      <c r="F169" s="66">
        <v>0</v>
      </c>
      <c r="G169" s="66">
        <v>1</v>
      </c>
      <c r="O169" s="66">
        <v>2</v>
      </c>
    </row>
    <row r="170" spans="2:15">
      <c r="B170" s="65">
        <v>12083</v>
      </c>
      <c r="C170" s="66">
        <v>0</v>
      </c>
      <c r="D170" s="66">
        <v>0</v>
      </c>
      <c r="E170" s="66">
        <v>0</v>
      </c>
      <c r="F170" s="66">
        <v>0</v>
      </c>
      <c r="G170" s="66">
        <v>1</v>
      </c>
      <c r="O170" s="66">
        <v>0</v>
      </c>
    </row>
    <row r="171" spans="2:15">
      <c r="B171" s="65">
        <v>12111</v>
      </c>
      <c r="C171" s="66">
        <v>0</v>
      </c>
      <c r="D171" s="66">
        <v>0</v>
      </c>
      <c r="E171" s="66">
        <v>0</v>
      </c>
      <c r="F171" s="66">
        <v>0</v>
      </c>
      <c r="G171" s="66">
        <v>1</v>
      </c>
      <c r="O171" s="66">
        <v>0</v>
      </c>
    </row>
    <row r="172" spans="2:15">
      <c r="B172" s="65">
        <v>12142</v>
      </c>
      <c r="C172" s="66">
        <v>0</v>
      </c>
      <c r="D172" s="66">
        <v>0</v>
      </c>
      <c r="E172" s="66">
        <v>0</v>
      </c>
      <c r="F172" s="66">
        <v>0</v>
      </c>
      <c r="G172" s="66">
        <v>1</v>
      </c>
      <c r="O172" s="66">
        <v>0</v>
      </c>
    </row>
    <row r="173" spans="2:15">
      <c r="B173" s="65">
        <v>12172</v>
      </c>
      <c r="C173" s="66">
        <v>0</v>
      </c>
      <c r="D173" s="66">
        <v>0</v>
      </c>
      <c r="E173" s="66">
        <v>0</v>
      </c>
      <c r="F173" s="66">
        <v>0</v>
      </c>
      <c r="G173" s="66">
        <v>1</v>
      </c>
      <c r="O173" s="66">
        <v>0</v>
      </c>
    </row>
    <row r="174" spans="2:15">
      <c r="B174" s="65">
        <v>12203</v>
      </c>
      <c r="C174" s="66">
        <v>0</v>
      </c>
      <c r="D174" s="66">
        <v>0</v>
      </c>
      <c r="E174" s="66">
        <v>0</v>
      </c>
      <c r="F174" s="66">
        <v>0</v>
      </c>
      <c r="G174" s="66">
        <v>1</v>
      </c>
      <c r="O174" s="66">
        <v>0</v>
      </c>
    </row>
    <row r="175" spans="2:15">
      <c r="B175" s="65">
        <v>12233</v>
      </c>
      <c r="C175" s="66">
        <v>0</v>
      </c>
      <c r="D175" s="66">
        <v>0</v>
      </c>
      <c r="E175" s="66">
        <v>0</v>
      </c>
      <c r="F175" s="66">
        <v>0</v>
      </c>
      <c r="G175" s="66">
        <v>1</v>
      </c>
      <c r="O175" s="66">
        <v>0</v>
      </c>
    </row>
    <row r="176" spans="2:15">
      <c r="B176" s="65">
        <v>12264</v>
      </c>
      <c r="C176" s="66">
        <v>0</v>
      </c>
      <c r="D176" s="66">
        <v>0</v>
      </c>
      <c r="E176" s="66">
        <v>0</v>
      </c>
      <c r="F176" s="66">
        <v>0</v>
      </c>
      <c r="G176" s="66">
        <v>1</v>
      </c>
      <c r="O176" s="66">
        <v>0</v>
      </c>
    </row>
    <row r="177" spans="2:15">
      <c r="B177" s="65">
        <v>12295</v>
      </c>
      <c r="C177" s="66">
        <v>0</v>
      </c>
      <c r="D177" s="66">
        <v>0</v>
      </c>
      <c r="E177" s="66">
        <v>0</v>
      </c>
      <c r="F177" s="66">
        <v>0</v>
      </c>
      <c r="G177" s="66">
        <v>1</v>
      </c>
      <c r="O177" s="66">
        <v>0</v>
      </c>
    </row>
    <row r="178" spans="2:15">
      <c r="B178" s="65">
        <v>12325</v>
      </c>
      <c r="C178" s="66">
        <v>0</v>
      </c>
      <c r="D178" s="66">
        <v>0</v>
      </c>
      <c r="E178" s="66">
        <v>0</v>
      </c>
      <c r="F178" s="66">
        <v>0</v>
      </c>
      <c r="G178" s="66">
        <v>1</v>
      </c>
      <c r="O178" s="66">
        <v>0</v>
      </c>
    </row>
    <row r="179" spans="2:15">
      <c r="B179" s="65">
        <v>12356</v>
      </c>
      <c r="C179" s="66">
        <v>0</v>
      </c>
      <c r="D179" s="66">
        <v>0</v>
      </c>
      <c r="E179" s="66">
        <v>0</v>
      </c>
      <c r="F179" s="66">
        <v>0</v>
      </c>
      <c r="G179" s="66">
        <v>1</v>
      </c>
      <c r="O179" s="66">
        <v>0</v>
      </c>
    </row>
    <row r="180" spans="2:15">
      <c r="B180" s="65">
        <v>12386</v>
      </c>
      <c r="C180" s="66">
        <v>0</v>
      </c>
      <c r="D180" s="66">
        <v>0</v>
      </c>
      <c r="E180" s="66">
        <v>0</v>
      </c>
      <c r="F180" s="66">
        <v>0</v>
      </c>
      <c r="G180" s="66">
        <v>1</v>
      </c>
      <c r="O180" s="66">
        <v>0</v>
      </c>
    </row>
    <row r="181" spans="2:15">
      <c r="B181" s="65">
        <v>12417</v>
      </c>
      <c r="C181" s="66">
        <v>0</v>
      </c>
      <c r="D181" s="66">
        <v>0</v>
      </c>
      <c r="E181" s="66">
        <v>0</v>
      </c>
      <c r="F181" s="66">
        <v>0</v>
      </c>
      <c r="G181" s="66">
        <v>1</v>
      </c>
      <c r="O181" s="66">
        <v>0</v>
      </c>
    </row>
    <row r="182" spans="2:15">
      <c r="B182" s="65">
        <v>12448</v>
      </c>
      <c r="C182" s="66">
        <v>0</v>
      </c>
      <c r="D182" s="66">
        <v>0</v>
      </c>
      <c r="E182" s="66">
        <v>0</v>
      </c>
      <c r="F182" s="66">
        <v>0</v>
      </c>
      <c r="G182" s="66">
        <v>1</v>
      </c>
      <c r="O182" s="66">
        <v>0</v>
      </c>
    </row>
    <row r="183" spans="2:15">
      <c r="B183" s="65">
        <v>12476</v>
      </c>
      <c r="C183" s="66">
        <v>0</v>
      </c>
      <c r="D183" s="66">
        <v>0</v>
      </c>
      <c r="E183" s="66">
        <v>0</v>
      </c>
      <c r="F183" s="66">
        <v>0</v>
      </c>
      <c r="G183" s="66">
        <v>1</v>
      </c>
      <c r="O183" s="66">
        <v>0</v>
      </c>
    </row>
    <row r="184" spans="2:15">
      <c r="B184" s="65">
        <v>12507</v>
      </c>
      <c r="C184" s="66">
        <v>0</v>
      </c>
      <c r="D184" s="66">
        <v>0</v>
      </c>
      <c r="E184" s="66">
        <v>0</v>
      </c>
      <c r="F184" s="66">
        <v>0</v>
      </c>
      <c r="G184" s="66">
        <v>1</v>
      </c>
      <c r="O184" s="66">
        <v>0</v>
      </c>
    </row>
    <row r="185" spans="2:15">
      <c r="B185" s="65">
        <v>12537</v>
      </c>
      <c r="C185" s="66">
        <v>0</v>
      </c>
      <c r="D185" s="66">
        <v>0</v>
      </c>
      <c r="E185" s="66">
        <v>0</v>
      </c>
      <c r="F185" s="66">
        <v>0</v>
      </c>
      <c r="G185" s="66">
        <v>1</v>
      </c>
      <c r="O185" s="66">
        <v>0</v>
      </c>
    </row>
    <row r="186" spans="2:15">
      <c r="B186" s="65">
        <v>12568</v>
      </c>
      <c r="C186" s="66">
        <v>0</v>
      </c>
      <c r="D186" s="66">
        <v>0</v>
      </c>
      <c r="E186" s="66">
        <v>0</v>
      </c>
      <c r="F186" s="66">
        <v>0</v>
      </c>
      <c r="G186" s="66">
        <v>1</v>
      </c>
      <c r="O186" s="66">
        <v>0</v>
      </c>
    </row>
    <row r="187" spans="2:15">
      <c r="B187" s="65">
        <v>12598</v>
      </c>
      <c r="C187" s="66">
        <v>0</v>
      </c>
      <c r="D187" s="66">
        <v>0</v>
      </c>
      <c r="E187" s="66">
        <v>0</v>
      </c>
      <c r="F187" s="66">
        <v>0</v>
      </c>
      <c r="G187" s="66">
        <v>1</v>
      </c>
      <c r="O187" s="66">
        <v>0</v>
      </c>
    </row>
    <row r="188" spans="2:15">
      <c r="B188" s="65">
        <v>12629</v>
      </c>
      <c r="C188" s="66">
        <v>0</v>
      </c>
      <c r="D188" s="66">
        <v>0</v>
      </c>
      <c r="E188" s="66">
        <v>0</v>
      </c>
      <c r="F188" s="66">
        <v>0</v>
      </c>
      <c r="G188" s="66">
        <v>1</v>
      </c>
      <c r="O188" s="66">
        <v>0</v>
      </c>
    </row>
    <row r="189" spans="2:15">
      <c r="B189" s="65">
        <v>12660</v>
      </c>
      <c r="C189" s="66">
        <v>0</v>
      </c>
      <c r="D189" s="66">
        <v>0</v>
      </c>
      <c r="E189" s="66">
        <v>0</v>
      </c>
      <c r="F189" s="66">
        <v>0</v>
      </c>
      <c r="G189" s="66">
        <v>1</v>
      </c>
      <c r="O189" s="66">
        <v>0</v>
      </c>
    </row>
    <row r="190" spans="2:15">
      <c r="B190" s="65">
        <v>12690</v>
      </c>
      <c r="C190" s="66">
        <v>0</v>
      </c>
      <c r="D190" s="66">
        <v>0</v>
      </c>
      <c r="E190" s="66">
        <v>0</v>
      </c>
      <c r="F190" s="66">
        <v>0</v>
      </c>
      <c r="G190" s="66">
        <v>1</v>
      </c>
      <c r="O190" s="66">
        <v>0</v>
      </c>
    </row>
    <row r="191" spans="2:15">
      <c r="B191" s="65">
        <v>12721</v>
      </c>
      <c r="C191" s="66">
        <v>0</v>
      </c>
      <c r="D191" s="66">
        <v>0</v>
      </c>
      <c r="E191" s="66">
        <v>0</v>
      </c>
      <c r="F191" s="66">
        <v>0</v>
      </c>
      <c r="G191" s="66">
        <v>1</v>
      </c>
      <c r="O191" s="66">
        <v>0</v>
      </c>
    </row>
    <row r="192" spans="2:15">
      <c r="B192" s="65">
        <v>12751</v>
      </c>
      <c r="C192" s="66">
        <v>0</v>
      </c>
      <c r="D192" s="66">
        <v>0</v>
      </c>
      <c r="E192" s="66">
        <v>0</v>
      </c>
      <c r="F192" s="66">
        <v>0</v>
      </c>
      <c r="G192" s="66">
        <v>1</v>
      </c>
      <c r="O192" s="66">
        <v>0</v>
      </c>
    </row>
    <row r="193" spans="2:15">
      <c r="B193" s="65">
        <v>12782</v>
      </c>
      <c r="C193" s="66">
        <v>0</v>
      </c>
      <c r="D193" s="66">
        <v>0</v>
      </c>
      <c r="E193" s="66">
        <v>0</v>
      </c>
      <c r="F193" s="66">
        <v>0</v>
      </c>
      <c r="G193" s="66">
        <v>1</v>
      </c>
      <c r="O193" s="66">
        <v>0</v>
      </c>
    </row>
    <row r="194" spans="2:15">
      <c r="B194" s="65">
        <v>12813</v>
      </c>
      <c r="C194" s="66">
        <v>0</v>
      </c>
      <c r="D194" s="66">
        <v>1</v>
      </c>
      <c r="E194" s="66">
        <v>0</v>
      </c>
      <c r="F194" s="66">
        <v>0</v>
      </c>
      <c r="G194" s="66">
        <v>1</v>
      </c>
      <c r="O194" s="66">
        <v>0</v>
      </c>
    </row>
    <row r="195" spans="2:15">
      <c r="B195" s="65">
        <v>12841</v>
      </c>
      <c r="C195" s="66">
        <v>0</v>
      </c>
      <c r="D195" s="66">
        <v>0</v>
      </c>
      <c r="E195" s="66">
        <v>0</v>
      </c>
      <c r="F195" s="66">
        <v>0</v>
      </c>
      <c r="G195" s="66">
        <v>1</v>
      </c>
      <c r="O195" s="66">
        <v>0</v>
      </c>
    </row>
    <row r="196" spans="2:15">
      <c r="B196" s="65">
        <v>12872</v>
      </c>
      <c r="C196" s="66">
        <v>0</v>
      </c>
      <c r="D196" s="66">
        <v>0</v>
      </c>
      <c r="E196" s="66">
        <v>0</v>
      </c>
      <c r="F196" s="66">
        <v>0</v>
      </c>
      <c r="G196" s="66">
        <v>1</v>
      </c>
      <c r="O196" s="66">
        <v>0</v>
      </c>
    </row>
    <row r="197" spans="2:15">
      <c r="B197" s="65">
        <v>12902</v>
      </c>
      <c r="C197" s="66">
        <v>0</v>
      </c>
      <c r="D197" s="66">
        <v>0</v>
      </c>
      <c r="E197" s="66">
        <v>0</v>
      </c>
      <c r="F197" s="66">
        <v>0</v>
      </c>
      <c r="G197" s="66">
        <v>1</v>
      </c>
      <c r="O197" s="66">
        <v>0</v>
      </c>
    </row>
    <row r="198" spans="2:15">
      <c r="B198" s="65">
        <v>12933</v>
      </c>
      <c r="C198" s="66">
        <v>1</v>
      </c>
      <c r="D198" s="66">
        <v>0</v>
      </c>
      <c r="E198" s="66">
        <v>0</v>
      </c>
      <c r="F198" s="66">
        <v>0</v>
      </c>
      <c r="G198" s="66">
        <v>1</v>
      </c>
      <c r="O198" s="66">
        <v>1</v>
      </c>
    </row>
    <row r="199" spans="2:15">
      <c r="B199" s="65">
        <v>12963</v>
      </c>
      <c r="C199" s="66">
        <v>0</v>
      </c>
      <c r="D199" s="66">
        <v>0</v>
      </c>
      <c r="E199" s="66">
        <v>0</v>
      </c>
      <c r="F199" s="66">
        <v>0</v>
      </c>
      <c r="G199" s="66">
        <v>1</v>
      </c>
      <c r="O199" s="66">
        <v>0</v>
      </c>
    </row>
    <row r="200" spans="2:15">
      <c r="B200" s="65">
        <v>12994</v>
      </c>
      <c r="C200" s="66">
        <v>0</v>
      </c>
      <c r="D200" s="66">
        <v>0</v>
      </c>
      <c r="E200" s="66">
        <v>0</v>
      </c>
      <c r="F200" s="66">
        <v>0</v>
      </c>
      <c r="G200" s="66">
        <v>1</v>
      </c>
      <c r="O200" s="66">
        <v>0</v>
      </c>
    </row>
    <row r="201" spans="2:15">
      <c r="B201" s="65">
        <v>13025</v>
      </c>
      <c r="C201" s="66">
        <v>0</v>
      </c>
      <c r="D201" s="66">
        <v>0</v>
      </c>
      <c r="E201" s="66">
        <v>0</v>
      </c>
      <c r="F201" s="66">
        <v>0</v>
      </c>
      <c r="G201" s="66">
        <v>1</v>
      </c>
      <c r="O201" s="66">
        <v>0</v>
      </c>
    </row>
    <row r="202" spans="2:15">
      <c r="B202" s="65">
        <v>13055</v>
      </c>
      <c r="C202" s="66">
        <v>0</v>
      </c>
      <c r="D202" s="66">
        <v>0</v>
      </c>
      <c r="E202" s="66">
        <v>0</v>
      </c>
      <c r="F202" s="66">
        <v>0</v>
      </c>
      <c r="G202" s="66">
        <v>1</v>
      </c>
      <c r="O202" s="66">
        <v>0</v>
      </c>
    </row>
    <row r="203" spans="2:15">
      <c r="B203" s="65">
        <v>13086</v>
      </c>
      <c r="C203" s="66">
        <v>0</v>
      </c>
      <c r="D203" s="66">
        <v>0</v>
      </c>
      <c r="E203" s="66">
        <v>0</v>
      </c>
      <c r="F203" s="66">
        <v>0</v>
      </c>
      <c r="G203" s="66">
        <v>1</v>
      </c>
      <c r="O203" s="66">
        <v>0</v>
      </c>
    </row>
    <row r="204" spans="2:15">
      <c r="B204" s="65">
        <v>13116</v>
      </c>
      <c r="C204" s="66">
        <v>0</v>
      </c>
      <c r="D204" s="66">
        <v>0</v>
      </c>
      <c r="E204" s="66">
        <v>0</v>
      </c>
      <c r="F204" s="66">
        <v>0</v>
      </c>
      <c r="G204" s="66">
        <v>1</v>
      </c>
      <c r="O204" s="66">
        <v>0</v>
      </c>
    </row>
    <row r="205" spans="2:15">
      <c r="B205" s="65">
        <v>13147</v>
      </c>
      <c r="C205" s="66">
        <v>0</v>
      </c>
      <c r="D205" s="66">
        <v>0</v>
      </c>
      <c r="E205" s="66">
        <v>0</v>
      </c>
      <c r="F205" s="66">
        <v>0</v>
      </c>
      <c r="G205" s="66">
        <v>1</v>
      </c>
      <c r="O205" s="66">
        <v>0</v>
      </c>
    </row>
    <row r="206" spans="2:15">
      <c r="B206" s="65">
        <v>13178</v>
      </c>
      <c r="C206" s="66">
        <v>0</v>
      </c>
      <c r="D206" s="66">
        <v>0</v>
      </c>
      <c r="E206" s="66">
        <v>0</v>
      </c>
      <c r="F206" s="66">
        <v>0</v>
      </c>
      <c r="G206" s="66">
        <v>1</v>
      </c>
      <c r="O206" s="66">
        <v>0</v>
      </c>
    </row>
    <row r="207" spans="2:15">
      <c r="B207" s="65">
        <v>13206</v>
      </c>
      <c r="C207" s="66">
        <v>1</v>
      </c>
      <c r="D207" s="66">
        <v>0</v>
      </c>
      <c r="E207" s="66">
        <v>0</v>
      </c>
      <c r="F207" s="66">
        <v>0</v>
      </c>
      <c r="G207" s="66">
        <v>1</v>
      </c>
      <c r="O207" s="66">
        <v>1</v>
      </c>
    </row>
    <row r="208" spans="2:15">
      <c r="B208" s="65">
        <v>13237</v>
      </c>
      <c r="C208" s="66">
        <v>0</v>
      </c>
      <c r="D208" s="66">
        <v>0</v>
      </c>
      <c r="E208" s="66">
        <v>0</v>
      </c>
      <c r="F208" s="66">
        <v>0</v>
      </c>
      <c r="G208" s="66">
        <v>1</v>
      </c>
      <c r="O208" s="66">
        <v>0</v>
      </c>
    </row>
    <row r="209" spans="1:15">
      <c r="B209" s="65">
        <v>13267</v>
      </c>
      <c r="C209" s="66">
        <v>13</v>
      </c>
      <c r="D209" s="66">
        <v>0</v>
      </c>
      <c r="E209" s="66">
        <v>0</v>
      </c>
      <c r="F209" s="66">
        <v>0</v>
      </c>
      <c r="G209" s="66">
        <v>1</v>
      </c>
      <c r="O209" s="66">
        <v>13</v>
      </c>
    </row>
    <row r="210" spans="1:15">
      <c r="B210" s="65">
        <v>13298</v>
      </c>
      <c r="C210" s="66">
        <v>8</v>
      </c>
      <c r="D210" s="66">
        <v>0</v>
      </c>
      <c r="E210" s="66">
        <v>0</v>
      </c>
      <c r="F210" s="66">
        <v>0</v>
      </c>
      <c r="G210" s="66">
        <v>1</v>
      </c>
      <c r="O210" s="66">
        <v>8</v>
      </c>
    </row>
    <row r="211" spans="1:15">
      <c r="B211" s="65">
        <v>13328</v>
      </c>
      <c r="C211" s="66">
        <v>4</v>
      </c>
      <c r="D211" s="66">
        <v>0</v>
      </c>
      <c r="E211" s="66">
        <v>0</v>
      </c>
      <c r="F211" s="66">
        <v>0</v>
      </c>
      <c r="G211" s="66">
        <v>1</v>
      </c>
      <c r="O211" s="66">
        <v>4</v>
      </c>
    </row>
    <row r="212" spans="1:15">
      <c r="B212" s="65">
        <v>13359</v>
      </c>
      <c r="C212" s="66">
        <v>3</v>
      </c>
      <c r="D212" s="66">
        <v>0</v>
      </c>
      <c r="E212" s="66">
        <v>0</v>
      </c>
      <c r="F212" s="66">
        <v>0</v>
      </c>
      <c r="G212" s="66">
        <v>1</v>
      </c>
      <c r="O212" s="66">
        <v>3</v>
      </c>
    </row>
    <row r="213" spans="1:15">
      <c r="B213" s="65">
        <v>13390</v>
      </c>
      <c r="C213" s="66">
        <v>9</v>
      </c>
      <c r="D213" s="66">
        <v>0</v>
      </c>
      <c r="E213" s="66">
        <v>0</v>
      </c>
      <c r="F213" s="66">
        <v>0</v>
      </c>
      <c r="G213" s="66">
        <v>1</v>
      </c>
      <c r="O213" s="66">
        <v>9</v>
      </c>
    </row>
    <row r="214" spans="1:15">
      <c r="B214" s="65">
        <v>13420</v>
      </c>
      <c r="C214" s="66">
        <v>6</v>
      </c>
      <c r="D214" s="66">
        <v>0</v>
      </c>
      <c r="E214" s="66">
        <v>0</v>
      </c>
      <c r="F214" s="66">
        <v>0</v>
      </c>
      <c r="G214" s="66">
        <v>1</v>
      </c>
      <c r="O214" s="66">
        <v>6</v>
      </c>
    </row>
    <row r="215" spans="1:15">
      <c r="B215" s="65">
        <v>13451</v>
      </c>
      <c r="C215" s="66">
        <v>0</v>
      </c>
      <c r="D215" s="66">
        <v>0</v>
      </c>
      <c r="E215" s="66">
        <v>0</v>
      </c>
      <c r="F215" s="66">
        <v>0</v>
      </c>
      <c r="G215" s="66">
        <v>1</v>
      </c>
      <c r="O215" s="66">
        <v>0</v>
      </c>
    </row>
    <row r="216" spans="1:15">
      <c r="B216" s="65">
        <v>13481</v>
      </c>
      <c r="C216" s="66">
        <v>0</v>
      </c>
      <c r="D216" s="66">
        <v>0</v>
      </c>
      <c r="E216" s="66">
        <v>0</v>
      </c>
      <c r="F216" s="66">
        <v>0</v>
      </c>
      <c r="G216" s="66">
        <v>1</v>
      </c>
      <c r="O216" s="66">
        <v>0</v>
      </c>
    </row>
    <row r="217" spans="1:15">
      <c r="B217" s="65">
        <v>13512</v>
      </c>
      <c r="C217" s="66">
        <v>0</v>
      </c>
      <c r="D217" s="66">
        <v>0</v>
      </c>
      <c r="E217" s="66">
        <v>0</v>
      </c>
      <c r="F217" s="66">
        <v>0</v>
      </c>
      <c r="G217" s="66">
        <v>1</v>
      </c>
      <c r="O217" s="66">
        <v>0</v>
      </c>
    </row>
    <row r="218" spans="1:15">
      <c r="B218" s="65">
        <v>13543</v>
      </c>
      <c r="C218" s="66">
        <v>1</v>
      </c>
      <c r="D218" s="66">
        <v>0</v>
      </c>
      <c r="E218" s="66">
        <v>0</v>
      </c>
      <c r="F218" s="66">
        <v>0</v>
      </c>
      <c r="G218" s="66">
        <v>0</v>
      </c>
      <c r="O218" s="66">
        <v>1</v>
      </c>
    </row>
    <row r="219" spans="1:15">
      <c r="B219" s="65">
        <v>13571</v>
      </c>
      <c r="C219" s="66">
        <v>1</v>
      </c>
      <c r="D219" s="66">
        <v>0</v>
      </c>
      <c r="E219" s="66">
        <v>0</v>
      </c>
      <c r="F219" s="66">
        <v>0</v>
      </c>
      <c r="G219" s="66">
        <v>0</v>
      </c>
      <c r="O219" s="66">
        <v>1</v>
      </c>
    </row>
    <row r="220" spans="1:15">
      <c r="B220" s="65">
        <v>13602</v>
      </c>
      <c r="C220" s="66">
        <v>1</v>
      </c>
      <c r="D220" s="66">
        <v>0</v>
      </c>
      <c r="E220" s="66">
        <v>0</v>
      </c>
      <c r="F220" s="66">
        <v>0</v>
      </c>
      <c r="G220" s="66">
        <v>0</v>
      </c>
      <c r="O220" s="66">
        <v>1</v>
      </c>
    </row>
    <row r="221" spans="1:15">
      <c r="B221" s="65">
        <v>13632</v>
      </c>
      <c r="C221" s="66">
        <v>0</v>
      </c>
      <c r="D221" s="66">
        <v>0</v>
      </c>
      <c r="E221" s="66">
        <v>0</v>
      </c>
      <c r="F221" s="66">
        <v>0</v>
      </c>
      <c r="G221" s="66">
        <v>0</v>
      </c>
      <c r="O221" s="66">
        <v>0</v>
      </c>
    </row>
    <row r="222" spans="1:15">
      <c r="B222" s="65">
        <v>13663</v>
      </c>
      <c r="C222" s="66">
        <v>1</v>
      </c>
      <c r="D222" s="66">
        <v>0</v>
      </c>
      <c r="E222" s="66">
        <v>0</v>
      </c>
      <c r="F222" s="66">
        <v>0</v>
      </c>
      <c r="G222" s="66">
        <v>0</v>
      </c>
      <c r="O222" s="66">
        <v>1</v>
      </c>
    </row>
    <row r="223" spans="1:15">
      <c r="B223" s="65">
        <v>13693</v>
      </c>
      <c r="C223" s="66">
        <v>0</v>
      </c>
      <c r="D223" s="66">
        <v>0</v>
      </c>
      <c r="E223" s="66">
        <v>0</v>
      </c>
      <c r="F223" s="66">
        <v>0</v>
      </c>
      <c r="G223" s="66">
        <v>0</v>
      </c>
      <c r="O223" s="66">
        <v>0</v>
      </c>
    </row>
    <row r="224" spans="1:15">
      <c r="A224" t="s">
        <v>193</v>
      </c>
      <c r="B224" s="65">
        <v>13724</v>
      </c>
      <c r="C224" s="66">
        <v>0</v>
      </c>
      <c r="D224" s="66">
        <v>0</v>
      </c>
      <c r="E224" s="66">
        <v>1</v>
      </c>
      <c r="F224" s="66">
        <v>0</v>
      </c>
      <c r="G224" s="66">
        <v>0</v>
      </c>
      <c r="O224" s="66">
        <v>0</v>
      </c>
    </row>
    <row r="225" spans="2:15">
      <c r="B225" s="65">
        <v>13755</v>
      </c>
      <c r="C225" s="66">
        <v>1</v>
      </c>
      <c r="D225" s="66">
        <v>0</v>
      </c>
      <c r="E225" s="66">
        <v>0</v>
      </c>
      <c r="F225" s="66">
        <v>0</v>
      </c>
      <c r="G225" s="66">
        <v>0</v>
      </c>
      <c r="O225" s="66">
        <v>1</v>
      </c>
    </row>
    <row r="226" spans="2:15">
      <c r="B226" s="65">
        <v>13785</v>
      </c>
      <c r="C226" s="66">
        <v>1</v>
      </c>
      <c r="D226" s="66">
        <v>0</v>
      </c>
      <c r="E226" s="66">
        <v>0</v>
      </c>
      <c r="F226" s="66">
        <v>0</v>
      </c>
      <c r="G226" s="66">
        <v>0</v>
      </c>
      <c r="O226" s="66">
        <v>1</v>
      </c>
    </row>
    <row r="227" spans="2:15">
      <c r="B227" s="65">
        <v>13816</v>
      </c>
      <c r="C227" s="66">
        <v>2</v>
      </c>
      <c r="D227" s="66">
        <v>0</v>
      </c>
      <c r="E227" s="66">
        <v>0</v>
      </c>
      <c r="F227" s="66">
        <v>0</v>
      </c>
      <c r="G227" s="66">
        <v>0</v>
      </c>
      <c r="O227" s="66">
        <v>2</v>
      </c>
    </row>
    <row r="228" spans="2:15">
      <c r="B228" s="65">
        <v>13846</v>
      </c>
      <c r="C228" s="66">
        <v>1</v>
      </c>
      <c r="D228" s="66">
        <v>0</v>
      </c>
      <c r="E228" s="66">
        <v>0</v>
      </c>
      <c r="F228" s="66">
        <v>0</v>
      </c>
      <c r="G228" s="66">
        <v>0</v>
      </c>
      <c r="O228" s="66">
        <v>1</v>
      </c>
    </row>
    <row r="229" spans="2:15">
      <c r="B229" s="65">
        <v>13877</v>
      </c>
      <c r="C229" s="66">
        <v>1</v>
      </c>
      <c r="D229" s="66">
        <v>0</v>
      </c>
      <c r="E229" s="66">
        <v>0</v>
      </c>
      <c r="F229" s="66">
        <v>0</v>
      </c>
      <c r="G229" s="66">
        <v>0</v>
      </c>
      <c r="O229" s="66">
        <v>1</v>
      </c>
    </row>
    <row r="230" spans="2:15">
      <c r="B230" s="65">
        <v>13908</v>
      </c>
      <c r="C230" s="66">
        <v>2</v>
      </c>
      <c r="D230" s="66">
        <v>0</v>
      </c>
      <c r="E230" s="66">
        <v>0</v>
      </c>
      <c r="F230" s="66">
        <v>0</v>
      </c>
      <c r="G230" s="66">
        <v>0</v>
      </c>
      <c r="O230" s="66">
        <v>2</v>
      </c>
    </row>
    <row r="231" spans="2:15">
      <c r="B231" s="65">
        <v>13936</v>
      </c>
      <c r="C231" s="66">
        <v>0</v>
      </c>
      <c r="D231" s="66">
        <v>0</v>
      </c>
      <c r="E231" s="66">
        <v>0</v>
      </c>
      <c r="F231" s="66">
        <v>0</v>
      </c>
      <c r="G231" s="66">
        <v>0</v>
      </c>
      <c r="O231" s="66">
        <v>0</v>
      </c>
    </row>
    <row r="232" spans="2:15">
      <c r="B232" s="65">
        <v>13967</v>
      </c>
      <c r="C232" s="66">
        <v>10</v>
      </c>
      <c r="D232" s="66">
        <v>0</v>
      </c>
      <c r="E232" s="66">
        <v>0</v>
      </c>
      <c r="F232" s="66">
        <v>0</v>
      </c>
      <c r="G232" s="66">
        <v>0</v>
      </c>
      <c r="O232" s="66">
        <v>10</v>
      </c>
    </row>
    <row r="233" spans="2:15">
      <c r="B233" s="65">
        <v>13997</v>
      </c>
      <c r="C233" s="66">
        <v>0</v>
      </c>
      <c r="D233" s="66">
        <v>0</v>
      </c>
      <c r="E233" s="66">
        <v>0</v>
      </c>
      <c r="F233" s="66">
        <v>0</v>
      </c>
      <c r="G233" s="66">
        <v>0</v>
      </c>
      <c r="O233" s="66">
        <v>0</v>
      </c>
    </row>
    <row r="234" spans="2:15">
      <c r="B234" s="65">
        <v>14028</v>
      </c>
      <c r="C234" s="66">
        <v>3</v>
      </c>
      <c r="D234" s="66">
        <v>0</v>
      </c>
      <c r="E234" s="66">
        <v>0</v>
      </c>
      <c r="F234" s="66">
        <v>0</v>
      </c>
      <c r="G234" s="66">
        <v>0</v>
      </c>
      <c r="O234" s="66">
        <v>3</v>
      </c>
    </row>
    <row r="235" spans="2:15">
      <c r="B235" s="65">
        <v>14058</v>
      </c>
      <c r="C235" s="66">
        <v>7</v>
      </c>
      <c r="D235" s="66">
        <v>0</v>
      </c>
      <c r="E235" s="66">
        <v>0</v>
      </c>
      <c r="F235" s="66">
        <v>0</v>
      </c>
      <c r="G235" s="66">
        <v>0</v>
      </c>
      <c r="O235" s="66">
        <v>7</v>
      </c>
    </row>
    <row r="236" spans="2:15">
      <c r="B236" s="65">
        <v>14089</v>
      </c>
      <c r="C236" s="66">
        <v>12</v>
      </c>
      <c r="D236" s="66">
        <v>0</v>
      </c>
      <c r="E236" s="66">
        <v>0</v>
      </c>
      <c r="F236" s="66">
        <v>0</v>
      </c>
      <c r="G236" s="66">
        <v>0</v>
      </c>
      <c r="O236" s="66">
        <v>12</v>
      </c>
    </row>
    <row r="237" spans="2:15">
      <c r="B237" s="65">
        <v>14120</v>
      </c>
      <c r="C237" s="66">
        <v>14</v>
      </c>
      <c r="D237" s="66">
        <v>0</v>
      </c>
      <c r="E237" s="66">
        <v>0</v>
      </c>
      <c r="F237" s="66">
        <v>0</v>
      </c>
      <c r="G237" s="66">
        <v>0</v>
      </c>
      <c r="O237" s="66">
        <v>14</v>
      </c>
    </row>
    <row r="238" spans="2:15">
      <c r="B238" s="65">
        <v>14150</v>
      </c>
      <c r="C238" s="66">
        <v>13</v>
      </c>
      <c r="D238" s="66">
        <v>0</v>
      </c>
      <c r="E238" s="66">
        <v>0</v>
      </c>
      <c r="F238" s="66">
        <v>0</v>
      </c>
      <c r="G238" s="66">
        <v>0</v>
      </c>
      <c r="O238" s="66">
        <v>13</v>
      </c>
    </row>
    <row r="239" spans="2:15">
      <c r="B239" s="65">
        <v>14181</v>
      </c>
      <c r="C239" s="66">
        <v>26</v>
      </c>
      <c r="D239" s="66">
        <v>0</v>
      </c>
      <c r="E239" s="66">
        <v>0</v>
      </c>
      <c r="F239" s="66">
        <v>0</v>
      </c>
      <c r="G239" s="66">
        <v>0</v>
      </c>
      <c r="O239" s="66">
        <v>26</v>
      </c>
    </row>
    <row r="240" spans="2:15">
      <c r="B240" s="65">
        <v>14211</v>
      </c>
      <c r="C240" s="66">
        <v>2</v>
      </c>
      <c r="D240" s="66">
        <v>0</v>
      </c>
      <c r="E240" s="66">
        <v>0</v>
      </c>
      <c r="F240" s="66">
        <v>0</v>
      </c>
      <c r="G240" s="66">
        <v>0</v>
      </c>
      <c r="O240" s="66">
        <v>2</v>
      </c>
    </row>
    <row r="241" spans="1:15">
      <c r="B241" s="65">
        <v>14242</v>
      </c>
      <c r="C241" s="66">
        <v>6</v>
      </c>
      <c r="D241" s="66">
        <v>0</v>
      </c>
      <c r="E241" s="66">
        <v>0</v>
      </c>
      <c r="F241" s="66">
        <v>0</v>
      </c>
      <c r="G241" s="66">
        <v>0</v>
      </c>
      <c r="O241" s="66">
        <v>6</v>
      </c>
    </row>
    <row r="242" spans="1:15">
      <c r="B242" s="65">
        <v>14273</v>
      </c>
      <c r="C242" s="66">
        <v>8</v>
      </c>
      <c r="D242" s="66">
        <v>0</v>
      </c>
      <c r="E242" s="66">
        <v>0</v>
      </c>
      <c r="F242" s="66">
        <v>0</v>
      </c>
      <c r="G242" s="66">
        <v>0</v>
      </c>
      <c r="O242" s="66">
        <v>8</v>
      </c>
    </row>
    <row r="243" spans="1:15">
      <c r="B243" s="65">
        <v>14301</v>
      </c>
      <c r="C243" s="66">
        <v>7</v>
      </c>
      <c r="D243" s="66">
        <v>0</v>
      </c>
      <c r="E243" s="66">
        <v>0</v>
      </c>
      <c r="F243" s="66">
        <v>0</v>
      </c>
      <c r="G243" s="66">
        <v>0</v>
      </c>
      <c r="O243" s="66">
        <v>7</v>
      </c>
    </row>
    <row r="244" spans="1:15">
      <c r="B244" s="65">
        <v>14332</v>
      </c>
      <c r="C244" s="66">
        <v>3</v>
      </c>
      <c r="D244" s="66">
        <v>0</v>
      </c>
      <c r="E244" s="66">
        <v>0</v>
      </c>
      <c r="F244" s="66">
        <v>0</v>
      </c>
      <c r="G244" s="66">
        <v>0</v>
      </c>
      <c r="O244" s="66">
        <v>3</v>
      </c>
    </row>
    <row r="245" spans="1:15">
      <c r="B245" s="65">
        <v>14362</v>
      </c>
      <c r="C245" s="66">
        <v>1</v>
      </c>
      <c r="D245" s="66">
        <v>0</v>
      </c>
      <c r="E245" s="66">
        <v>0</v>
      </c>
      <c r="F245" s="66">
        <v>0</v>
      </c>
      <c r="G245" s="66">
        <v>0</v>
      </c>
      <c r="O245" s="66">
        <v>1</v>
      </c>
    </row>
    <row r="246" spans="1:15">
      <c r="A246" t="s">
        <v>192</v>
      </c>
      <c r="B246" s="65">
        <v>14393</v>
      </c>
      <c r="C246" s="66">
        <v>2</v>
      </c>
      <c r="D246" s="66">
        <v>0</v>
      </c>
      <c r="E246" s="66">
        <v>1</v>
      </c>
      <c r="F246" s="66">
        <v>0</v>
      </c>
      <c r="G246" s="66">
        <v>0</v>
      </c>
      <c r="O246" s="66">
        <v>2</v>
      </c>
    </row>
    <row r="247" spans="1:15">
      <c r="B247" s="65">
        <v>14423</v>
      </c>
      <c r="C247" s="66">
        <v>2</v>
      </c>
      <c r="D247" s="66">
        <v>0</v>
      </c>
      <c r="E247" s="66">
        <v>0</v>
      </c>
      <c r="F247" s="66">
        <v>0</v>
      </c>
      <c r="G247" s="66">
        <v>0</v>
      </c>
      <c r="O247" s="66">
        <v>2</v>
      </c>
    </row>
    <row r="248" spans="1:15">
      <c r="B248" s="65">
        <v>14454</v>
      </c>
      <c r="C248" s="66">
        <v>0</v>
      </c>
      <c r="D248" s="66">
        <v>0</v>
      </c>
      <c r="E248" s="66">
        <v>0</v>
      </c>
      <c r="F248" s="66">
        <v>0</v>
      </c>
      <c r="G248" s="66">
        <v>0</v>
      </c>
      <c r="O248" s="66">
        <v>0</v>
      </c>
    </row>
    <row r="249" spans="1:15">
      <c r="B249" s="65">
        <v>14485</v>
      </c>
      <c r="C249" s="66">
        <v>2</v>
      </c>
      <c r="D249" s="66">
        <v>0</v>
      </c>
      <c r="E249" s="66">
        <v>0</v>
      </c>
      <c r="F249" s="66">
        <v>0</v>
      </c>
      <c r="G249" s="66">
        <v>0</v>
      </c>
      <c r="O249" s="66">
        <v>2</v>
      </c>
    </row>
    <row r="250" spans="1:15">
      <c r="B250" s="65">
        <v>14515</v>
      </c>
      <c r="C250" s="66">
        <v>2</v>
      </c>
      <c r="D250" s="66">
        <v>0</v>
      </c>
      <c r="E250" s="66">
        <v>0</v>
      </c>
      <c r="F250" s="66">
        <v>0</v>
      </c>
      <c r="G250" s="66">
        <v>0</v>
      </c>
      <c r="O250" s="66">
        <v>2</v>
      </c>
    </row>
    <row r="251" spans="1:15">
      <c r="B251" s="65">
        <v>14546</v>
      </c>
      <c r="C251" s="66">
        <v>0</v>
      </c>
      <c r="D251" s="66">
        <v>0</v>
      </c>
      <c r="E251" s="66">
        <v>0</v>
      </c>
      <c r="F251" s="66">
        <v>0</v>
      </c>
      <c r="G251" s="66">
        <v>0</v>
      </c>
      <c r="O251" s="66">
        <v>0</v>
      </c>
    </row>
    <row r="252" spans="1:15">
      <c r="B252" s="65">
        <v>14576</v>
      </c>
      <c r="C252" s="66">
        <v>0</v>
      </c>
      <c r="D252" s="66">
        <v>0</v>
      </c>
      <c r="E252" s="66">
        <v>0</v>
      </c>
      <c r="F252" s="66">
        <v>0</v>
      </c>
      <c r="G252" s="66">
        <v>0</v>
      </c>
      <c r="O252" s="66">
        <v>0</v>
      </c>
    </row>
    <row r="253" spans="1:15">
      <c r="B253" s="65">
        <v>14607</v>
      </c>
      <c r="C253" s="66">
        <v>0</v>
      </c>
      <c r="D253" s="66">
        <v>0</v>
      </c>
      <c r="E253" s="66">
        <v>0</v>
      </c>
      <c r="F253" s="66">
        <v>0</v>
      </c>
      <c r="G253" s="66">
        <v>0</v>
      </c>
      <c r="O253" s="66">
        <v>0</v>
      </c>
    </row>
    <row r="254" spans="1:15">
      <c r="B254" s="65">
        <v>14638</v>
      </c>
      <c r="C254" s="66">
        <v>0</v>
      </c>
      <c r="D254" s="66">
        <v>0</v>
      </c>
      <c r="E254" s="66">
        <v>0</v>
      </c>
      <c r="F254" s="66">
        <v>0</v>
      </c>
      <c r="G254" s="66">
        <v>0</v>
      </c>
      <c r="O254" s="66">
        <v>0</v>
      </c>
    </row>
    <row r="255" spans="1:15">
      <c r="B255" s="65">
        <v>14666</v>
      </c>
      <c r="C255" s="66">
        <v>0</v>
      </c>
      <c r="D255" s="66">
        <v>0</v>
      </c>
      <c r="E255" s="66">
        <v>0</v>
      </c>
      <c r="F255" s="66">
        <v>0</v>
      </c>
      <c r="G255" s="66">
        <v>0</v>
      </c>
      <c r="O255" s="66">
        <v>0</v>
      </c>
    </row>
    <row r="256" spans="1:15">
      <c r="B256" s="65">
        <v>14697</v>
      </c>
      <c r="C256" s="66">
        <v>0</v>
      </c>
      <c r="D256" s="66">
        <v>0</v>
      </c>
      <c r="E256" s="66">
        <v>0</v>
      </c>
      <c r="F256" s="66">
        <v>0</v>
      </c>
      <c r="G256" s="66">
        <v>0</v>
      </c>
      <c r="O256" s="66">
        <v>0</v>
      </c>
    </row>
    <row r="257" spans="1:15">
      <c r="B257" s="65">
        <v>14727</v>
      </c>
      <c r="C257" s="66">
        <v>0</v>
      </c>
      <c r="D257" s="66">
        <v>0</v>
      </c>
      <c r="E257" s="66">
        <v>0</v>
      </c>
      <c r="F257" s="66">
        <v>0</v>
      </c>
      <c r="G257" s="66">
        <v>0</v>
      </c>
      <c r="O257" s="66">
        <v>0</v>
      </c>
    </row>
    <row r="258" spans="1:15">
      <c r="B258" s="65">
        <v>14758</v>
      </c>
      <c r="C258" s="66">
        <v>0</v>
      </c>
      <c r="D258" s="66">
        <v>0</v>
      </c>
      <c r="E258" s="66">
        <v>0</v>
      </c>
      <c r="F258" s="66">
        <v>0</v>
      </c>
      <c r="G258" s="66">
        <v>0</v>
      </c>
      <c r="O258" s="66">
        <v>0</v>
      </c>
    </row>
    <row r="259" spans="1:15">
      <c r="B259" s="65">
        <v>14788</v>
      </c>
      <c r="C259" s="66">
        <v>1</v>
      </c>
      <c r="D259" s="66">
        <v>0</v>
      </c>
      <c r="E259" s="66">
        <v>0</v>
      </c>
      <c r="F259" s="66">
        <v>0</v>
      </c>
      <c r="G259" s="66">
        <v>0</v>
      </c>
      <c r="O259" s="66">
        <v>1</v>
      </c>
    </row>
    <row r="260" spans="1:15">
      <c r="A260" s="15" t="s">
        <v>126</v>
      </c>
      <c r="B260" s="65">
        <v>14819</v>
      </c>
      <c r="C260" s="66">
        <v>0</v>
      </c>
      <c r="D260" s="66">
        <v>0</v>
      </c>
      <c r="E260" s="66">
        <v>0</v>
      </c>
      <c r="F260" s="66">
        <v>0</v>
      </c>
      <c r="G260" s="66">
        <v>0</v>
      </c>
      <c r="O260" s="66">
        <v>0</v>
      </c>
    </row>
    <row r="261" spans="1:15">
      <c r="B261" s="65">
        <v>14850</v>
      </c>
      <c r="C261" s="66">
        <v>1</v>
      </c>
      <c r="D261" s="66">
        <v>0</v>
      </c>
      <c r="E261" s="66">
        <v>0</v>
      </c>
      <c r="F261" s="66">
        <v>0</v>
      </c>
      <c r="G261" s="66">
        <v>0</v>
      </c>
      <c r="O261" s="66">
        <v>1</v>
      </c>
    </row>
    <row r="262" spans="1:15">
      <c r="A262" s="15" t="s">
        <v>125</v>
      </c>
      <c r="B262" s="65">
        <v>14880</v>
      </c>
      <c r="C262" s="66">
        <v>0</v>
      </c>
      <c r="D262" s="66">
        <v>0</v>
      </c>
      <c r="E262" s="66">
        <v>0</v>
      </c>
      <c r="F262" s="66">
        <v>0</v>
      </c>
      <c r="G262" s="66">
        <v>0</v>
      </c>
      <c r="O262" s="66">
        <v>0</v>
      </c>
    </row>
    <row r="263" spans="1:15">
      <c r="B263" s="65">
        <v>14911</v>
      </c>
      <c r="C263" s="66">
        <v>1</v>
      </c>
      <c r="D263" s="66">
        <v>0</v>
      </c>
      <c r="E263" s="66">
        <v>0</v>
      </c>
      <c r="F263" s="66">
        <v>0</v>
      </c>
      <c r="G263" s="66">
        <v>0</v>
      </c>
      <c r="O263" s="66">
        <v>1</v>
      </c>
    </row>
    <row r="264" spans="1:15">
      <c r="B264" s="65">
        <v>14941</v>
      </c>
      <c r="C264" s="66">
        <v>0</v>
      </c>
      <c r="D264" s="66">
        <v>0</v>
      </c>
      <c r="E264" s="66">
        <v>0</v>
      </c>
      <c r="F264" s="66">
        <v>0</v>
      </c>
      <c r="G264" s="66">
        <v>0</v>
      </c>
      <c r="O264" s="66">
        <v>0</v>
      </c>
    </row>
    <row r="265" spans="1:15">
      <c r="B265" s="65">
        <v>14972</v>
      </c>
      <c r="C265" s="66">
        <v>0</v>
      </c>
      <c r="D265" s="66">
        <v>0</v>
      </c>
      <c r="E265" s="66">
        <v>0</v>
      </c>
      <c r="F265" s="66">
        <v>0</v>
      </c>
      <c r="G265" s="66">
        <v>0</v>
      </c>
      <c r="O265" s="66">
        <v>0</v>
      </c>
    </row>
    <row r="266" spans="1:15">
      <c r="B266" s="65">
        <v>15003</v>
      </c>
      <c r="C266" s="66">
        <v>0</v>
      </c>
      <c r="D266" s="66">
        <v>0</v>
      </c>
      <c r="E266" s="66">
        <v>0</v>
      </c>
      <c r="F266" s="66">
        <v>0</v>
      </c>
      <c r="G266" s="66">
        <v>0</v>
      </c>
      <c r="O266" s="66">
        <v>0</v>
      </c>
    </row>
    <row r="267" spans="1:15">
      <c r="B267" s="65">
        <v>15031</v>
      </c>
      <c r="C267" s="66">
        <v>0</v>
      </c>
      <c r="D267" s="66">
        <v>0</v>
      </c>
      <c r="E267" s="66">
        <v>0</v>
      </c>
      <c r="F267" s="66">
        <v>0</v>
      </c>
      <c r="G267" s="66">
        <v>0</v>
      </c>
      <c r="O267" s="66">
        <v>0</v>
      </c>
    </row>
    <row r="268" spans="1:15">
      <c r="B268" s="65">
        <v>15062</v>
      </c>
      <c r="C268" s="66">
        <v>0</v>
      </c>
      <c r="D268" s="66">
        <v>0</v>
      </c>
      <c r="E268" s="66">
        <v>0</v>
      </c>
      <c r="F268" s="66">
        <v>0</v>
      </c>
      <c r="G268" s="66">
        <v>0</v>
      </c>
      <c r="O268" s="66">
        <v>0</v>
      </c>
    </row>
    <row r="269" spans="1:15">
      <c r="B269" s="65">
        <v>15092</v>
      </c>
      <c r="C269" s="66">
        <v>0</v>
      </c>
      <c r="D269" s="66">
        <v>0</v>
      </c>
      <c r="E269" s="66">
        <v>0</v>
      </c>
      <c r="F269" s="66">
        <v>0</v>
      </c>
      <c r="G269" s="66">
        <v>0</v>
      </c>
      <c r="O269" s="66">
        <v>0</v>
      </c>
    </row>
    <row r="270" spans="1:15">
      <c r="B270" s="65">
        <v>15123</v>
      </c>
      <c r="C270" s="66">
        <v>1</v>
      </c>
      <c r="D270" s="66">
        <v>0</v>
      </c>
      <c r="E270" s="66">
        <v>0</v>
      </c>
      <c r="F270" s="66">
        <v>0</v>
      </c>
      <c r="G270" s="66">
        <v>0</v>
      </c>
      <c r="O270" s="66">
        <v>1</v>
      </c>
    </row>
    <row r="271" spans="1:15">
      <c r="A271" s="15" t="s">
        <v>124</v>
      </c>
      <c r="B271" s="65">
        <v>15153</v>
      </c>
      <c r="C271" s="66">
        <v>0</v>
      </c>
      <c r="D271" s="66">
        <v>0</v>
      </c>
      <c r="E271" s="66">
        <v>0</v>
      </c>
      <c r="F271" s="66">
        <v>0</v>
      </c>
      <c r="G271" s="66">
        <v>0</v>
      </c>
      <c r="O271" s="66">
        <v>0</v>
      </c>
    </row>
    <row r="272" spans="1:15">
      <c r="B272" s="65">
        <v>15184</v>
      </c>
      <c r="C272" s="66">
        <v>0</v>
      </c>
      <c r="D272" s="66">
        <v>0</v>
      </c>
      <c r="E272" s="66">
        <v>0</v>
      </c>
      <c r="F272" s="66">
        <v>0</v>
      </c>
      <c r="G272" s="66">
        <v>0</v>
      </c>
      <c r="O272" s="66">
        <v>0</v>
      </c>
    </row>
    <row r="273" spans="1:15">
      <c r="B273" s="65">
        <v>15215</v>
      </c>
      <c r="C273" s="66">
        <v>0</v>
      </c>
      <c r="D273" s="66">
        <v>0</v>
      </c>
      <c r="E273" s="66">
        <v>0</v>
      </c>
      <c r="F273" s="66">
        <v>0</v>
      </c>
      <c r="G273" s="66">
        <v>0</v>
      </c>
      <c r="O273" s="66">
        <v>0</v>
      </c>
    </row>
    <row r="274" spans="1:15">
      <c r="B274" s="65">
        <v>15245</v>
      </c>
      <c r="C274" s="66">
        <v>0</v>
      </c>
      <c r="D274" s="66">
        <v>0</v>
      </c>
      <c r="E274" s="66">
        <v>0</v>
      </c>
      <c r="F274" s="66">
        <v>0</v>
      </c>
      <c r="G274" s="66">
        <v>0</v>
      </c>
      <c r="O274" s="66">
        <v>0</v>
      </c>
    </row>
    <row r="275" spans="1:15">
      <c r="B275" s="65">
        <v>15276</v>
      </c>
      <c r="C275" s="66">
        <v>0</v>
      </c>
      <c r="D275" s="66">
        <v>0</v>
      </c>
      <c r="E275" s="66">
        <v>0</v>
      </c>
      <c r="F275" s="66">
        <v>0</v>
      </c>
      <c r="G275" s="66">
        <v>0</v>
      </c>
      <c r="O275" s="66">
        <v>0</v>
      </c>
    </row>
    <row r="276" spans="1:15">
      <c r="B276" s="65">
        <v>15306</v>
      </c>
      <c r="C276" s="66">
        <v>0</v>
      </c>
      <c r="D276" s="66">
        <v>0</v>
      </c>
      <c r="E276" s="66">
        <v>0</v>
      </c>
      <c r="F276" s="66">
        <v>0</v>
      </c>
      <c r="G276" s="66">
        <v>0</v>
      </c>
      <c r="O276" s="66">
        <v>0</v>
      </c>
    </row>
    <row r="277" spans="1:15">
      <c r="B277" s="65">
        <v>15337</v>
      </c>
      <c r="C277" s="66">
        <v>0</v>
      </c>
      <c r="D277" s="66">
        <v>0</v>
      </c>
      <c r="E277" s="66">
        <v>0</v>
      </c>
      <c r="F277" s="66">
        <v>0</v>
      </c>
      <c r="G277" s="66">
        <v>0</v>
      </c>
      <c r="O277" s="66">
        <v>0</v>
      </c>
    </row>
    <row r="278" spans="1:15">
      <c r="A278" t="s">
        <v>128</v>
      </c>
      <c r="B278" s="65">
        <v>15368</v>
      </c>
      <c r="C278" s="66">
        <v>0</v>
      </c>
      <c r="D278" s="66">
        <v>0</v>
      </c>
      <c r="E278" s="66">
        <v>0</v>
      </c>
      <c r="F278" s="66">
        <v>0</v>
      </c>
      <c r="G278" s="66">
        <v>0</v>
      </c>
      <c r="O278" s="66">
        <v>0</v>
      </c>
    </row>
    <row r="279" spans="1:15">
      <c r="B279" s="65">
        <v>15396</v>
      </c>
      <c r="C279" s="66">
        <v>0</v>
      </c>
      <c r="D279" s="66">
        <v>0</v>
      </c>
      <c r="E279" s="66">
        <v>0</v>
      </c>
      <c r="F279" s="66">
        <v>0</v>
      </c>
      <c r="G279" s="66">
        <v>0</v>
      </c>
      <c r="O279" s="66">
        <v>0</v>
      </c>
    </row>
    <row r="280" spans="1:15">
      <c r="B280" s="65">
        <v>15427</v>
      </c>
      <c r="C280" s="66">
        <v>1</v>
      </c>
      <c r="D280" s="66">
        <v>0</v>
      </c>
      <c r="E280" s="66">
        <v>0</v>
      </c>
      <c r="F280" s="66">
        <v>0</v>
      </c>
      <c r="G280" s="66">
        <v>0</v>
      </c>
      <c r="O280" s="66">
        <v>1</v>
      </c>
    </row>
    <row r="281" spans="1:15">
      <c r="B281" s="65">
        <v>15457</v>
      </c>
      <c r="C281" s="66">
        <v>0</v>
      </c>
      <c r="D281" s="66">
        <v>0</v>
      </c>
      <c r="E281" s="66">
        <v>0</v>
      </c>
      <c r="F281" s="66">
        <v>0</v>
      </c>
      <c r="G281" s="66">
        <v>0</v>
      </c>
      <c r="O281" s="66">
        <v>0</v>
      </c>
    </row>
    <row r="282" spans="1:15">
      <c r="B282" s="65">
        <v>15488</v>
      </c>
      <c r="C282" s="66">
        <v>0</v>
      </c>
      <c r="D282" s="66">
        <v>0</v>
      </c>
      <c r="E282" s="66">
        <v>0</v>
      </c>
      <c r="F282" s="66">
        <v>0</v>
      </c>
      <c r="G282" s="66">
        <v>0</v>
      </c>
      <c r="O282" s="66">
        <v>0</v>
      </c>
    </row>
    <row r="283" spans="1:15">
      <c r="B283" s="65">
        <v>15518</v>
      </c>
      <c r="C283" s="66">
        <v>0</v>
      </c>
      <c r="D283" s="66">
        <v>0</v>
      </c>
      <c r="E283" s="66">
        <v>0</v>
      </c>
      <c r="F283" s="66">
        <v>0</v>
      </c>
      <c r="G283" s="66">
        <v>0</v>
      </c>
      <c r="O283" s="66">
        <v>0</v>
      </c>
    </row>
    <row r="284" spans="1:15">
      <c r="B284" s="65">
        <v>15549</v>
      </c>
      <c r="C284" s="66">
        <v>0</v>
      </c>
      <c r="D284" s="66">
        <v>0</v>
      </c>
      <c r="E284" s="66">
        <v>0</v>
      </c>
      <c r="F284" s="66">
        <v>0</v>
      </c>
      <c r="G284" s="66">
        <v>0</v>
      </c>
      <c r="O284" s="66">
        <v>0</v>
      </c>
    </row>
    <row r="285" spans="1:15">
      <c r="A285" t="s">
        <v>127</v>
      </c>
      <c r="B285" s="65">
        <v>15580</v>
      </c>
      <c r="C285" s="66">
        <v>1</v>
      </c>
      <c r="D285" s="66">
        <v>0</v>
      </c>
      <c r="E285" s="66">
        <v>0</v>
      </c>
      <c r="F285" s="66">
        <v>0</v>
      </c>
      <c r="G285" s="66">
        <v>0</v>
      </c>
      <c r="O285" s="66">
        <v>1</v>
      </c>
    </row>
    <row r="286" spans="1:15">
      <c r="B286" s="65">
        <v>15610</v>
      </c>
      <c r="C286" s="66">
        <v>0</v>
      </c>
      <c r="D286" s="66">
        <v>0</v>
      </c>
      <c r="E286" s="66">
        <v>0</v>
      </c>
      <c r="F286" s="66">
        <v>0</v>
      </c>
      <c r="G286" s="66">
        <v>0</v>
      </c>
      <c r="O286" s="66">
        <v>0</v>
      </c>
    </row>
    <row r="287" spans="1:15">
      <c r="A287" t="s">
        <v>199</v>
      </c>
      <c r="B287" s="65">
        <v>15641</v>
      </c>
      <c r="C287" s="66">
        <v>0</v>
      </c>
      <c r="D287" s="66">
        <v>0</v>
      </c>
      <c r="E287" s="66">
        <v>0</v>
      </c>
      <c r="F287" s="66">
        <v>1</v>
      </c>
      <c r="G287" s="66">
        <v>0</v>
      </c>
      <c r="O287" s="66">
        <v>0</v>
      </c>
    </row>
    <row r="288" spans="1:15">
      <c r="B288" s="65">
        <v>15671</v>
      </c>
      <c r="C288" s="66">
        <v>1</v>
      </c>
      <c r="D288" s="66">
        <v>0</v>
      </c>
      <c r="E288" s="66">
        <v>0</v>
      </c>
      <c r="F288" s="66">
        <v>0</v>
      </c>
      <c r="G288" s="66">
        <v>0</v>
      </c>
      <c r="O288" s="66">
        <v>1</v>
      </c>
    </row>
    <row r="289" spans="2:15">
      <c r="B289" s="65">
        <v>15702</v>
      </c>
      <c r="C289" s="66">
        <v>0</v>
      </c>
      <c r="D289" s="66">
        <v>0</v>
      </c>
      <c r="E289" s="66">
        <v>0</v>
      </c>
      <c r="F289" s="66">
        <v>0</v>
      </c>
      <c r="G289" s="66">
        <v>0</v>
      </c>
      <c r="O289" s="66">
        <v>0</v>
      </c>
    </row>
    <row r="290" spans="2:15">
      <c r="B290" s="65">
        <v>15733</v>
      </c>
      <c r="C290" s="66">
        <v>0</v>
      </c>
      <c r="D290" s="66">
        <v>0</v>
      </c>
      <c r="E290" s="66">
        <v>0</v>
      </c>
      <c r="F290" s="66">
        <v>0</v>
      </c>
      <c r="G290" s="66">
        <v>0</v>
      </c>
      <c r="O290" s="66">
        <v>0</v>
      </c>
    </row>
    <row r="291" spans="2:15">
      <c r="B291" s="65">
        <v>15761</v>
      </c>
      <c r="C291" s="66">
        <v>0</v>
      </c>
      <c r="D291" s="66">
        <v>0</v>
      </c>
      <c r="E291" s="66">
        <v>0</v>
      </c>
      <c r="F291" s="66">
        <v>0</v>
      </c>
      <c r="G291" s="66">
        <v>0</v>
      </c>
      <c r="O291" s="66">
        <v>0</v>
      </c>
    </row>
    <row r="292" spans="2:15">
      <c r="B292" s="65">
        <v>15792</v>
      </c>
      <c r="C292" s="66">
        <v>0</v>
      </c>
      <c r="D292" s="66">
        <v>0</v>
      </c>
      <c r="E292" s="66">
        <v>0</v>
      </c>
      <c r="F292" s="66">
        <v>0</v>
      </c>
      <c r="G292" s="66">
        <v>0</v>
      </c>
      <c r="O292" s="66">
        <v>0</v>
      </c>
    </row>
    <row r="293" spans="2:15">
      <c r="B293" s="65">
        <v>15822</v>
      </c>
      <c r="C293" s="66">
        <v>1</v>
      </c>
      <c r="D293" s="66">
        <v>0</v>
      </c>
      <c r="E293" s="66">
        <v>0</v>
      </c>
      <c r="F293" s="66">
        <v>0</v>
      </c>
      <c r="G293" s="66">
        <v>0</v>
      </c>
      <c r="O293" s="66">
        <v>1</v>
      </c>
    </row>
    <row r="294" spans="2:15">
      <c r="B294" s="65">
        <v>15853</v>
      </c>
      <c r="C294" s="66">
        <v>0</v>
      </c>
      <c r="D294" s="66">
        <v>0</v>
      </c>
      <c r="E294" s="66">
        <v>0</v>
      </c>
      <c r="F294" s="66">
        <v>0</v>
      </c>
      <c r="G294" s="66">
        <v>0</v>
      </c>
      <c r="O294" s="66">
        <v>0</v>
      </c>
    </row>
    <row r="295" spans="2:15">
      <c r="B295" s="65">
        <v>15883</v>
      </c>
      <c r="C295" s="66">
        <v>0</v>
      </c>
      <c r="D295" s="66">
        <v>0</v>
      </c>
      <c r="E295" s="66">
        <v>0</v>
      </c>
      <c r="F295" s="66">
        <v>0</v>
      </c>
      <c r="G295" s="66">
        <v>0</v>
      </c>
      <c r="O295" s="66">
        <v>0</v>
      </c>
    </row>
    <row r="296" spans="2:15">
      <c r="B296" s="65">
        <v>15914</v>
      </c>
      <c r="C296" s="66">
        <v>0</v>
      </c>
      <c r="D296" s="66">
        <v>0</v>
      </c>
      <c r="E296" s="66">
        <v>0</v>
      </c>
      <c r="F296" s="66">
        <v>0</v>
      </c>
      <c r="G296" s="66">
        <v>0</v>
      </c>
      <c r="O296" s="66">
        <v>0</v>
      </c>
    </row>
    <row r="297" spans="2:15">
      <c r="B297" s="65">
        <v>15945</v>
      </c>
      <c r="C297" s="66">
        <v>0</v>
      </c>
      <c r="D297" s="66">
        <v>0</v>
      </c>
      <c r="E297" s="66">
        <v>0</v>
      </c>
      <c r="F297" s="66">
        <v>0</v>
      </c>
      <c r="G297" s="66">
        <v>0</v>
      </c>
      <c r="O297" s="66">
        <v>0</v>
      </c>
    </row>
    <row r="298" spans="2:15">
      <c r="B298" s="65">
        <v>15975</v>
      </c>
      <c r="C298" s="66">
        <v>0</v>
      </c>
      <c r="D298" s="66">
        <v>0</v>
      </c>
      <c r="E298" s="66">
        <v>0</v>
      </c>
      <c r="F298" s="66">
        <v>0</v>
      </c>
      <c r="G298" s="66">
        <v>0</v>
      </c>
      <c r="O298" s="66">
        <v>0</v>
      </c>
    </row>
    <row r="299" spans="2:15">
      <c r="B299" s="65">
        <v>16006</v>
      </c>
      <c r="C299" s="66">
        <v>0</v>
      </c>
      <c r="D299" s="66">
        <v>0</v>
      </c>
      <c r="E299" s="66">
        <v>0</v>
      </c>
      <c r="F299" s="66">
        <v>0</v>
      </c>
      <c r="G299" s="66">
        <v>0</v>
      </c>
      <c r="O299" s="66">
        <v>0</v>
      </c>
    </row>
    <row r="300" spans="2:15">
      <c r="B300" s="65">
        <v>16036</v>
      </c>
      <c r="C300" s="66">
        <v>0</v>
      </c>
      <c r="D300" s="66">
        <v>0</v>
      </c>
      <c r="E300" s="66">
        <v>0</v>
      </c>
      <c r="F300" s="66">
        <v>0</v>
      </c>
      <c r="G300" s="66">
        <v>0</v>
      </c>
      <c r="O300" s="66">
        <v>0</v>
      </c>
    </row>
    <row r="301" spans="2:15">
      <c r="B301" s="65">
        <v>16067</v>
      </c>
      <c r="C301" s="66">
        <v>0</v>
      </c>
      <c r="D301" s="66">
        <v>0</v>
      </c>
      <c r="E301" s="66">
        <v>0</v>
      </c>
      <c r="F301" s="66">
        <v>0</v>
      </c>
      <c r="G301" s="66">
        <v>0</v>
      </c>
      <c r="O301" s="66">
        <v>0</v>
      </c>
    </row>
    <row r="302" spans="2:15">
      <c r="B302" s="65">
        <v>16098</v>
      </c>
      <c r="C302" s="66">
        <v>0</v>
      </c>
      <c r="D302" s="66">
        <v>0</v>
      </c>
      <c r="E302" s="66">
        <v>0</v>
      </c>
      <c r="F302" s="66">
        <v>0</v>
      </c>
      <c r="G302" s="66">
        <v>0</v>
      </c>
      <c r="O302" s="66">
        <v>0</v>
      </c>
    </row>
    <row r="303" spans="2:15">
      <c r="B303" s="65">
        <v>16126</v>
      </c>
      <c r="C303" s="66">
        <v>1</v>
      </c>
      <c r="D303" s="66">
        <v>0</v>
      </c>
      <c r="E303" s="66">
        <v>0</v>
      </c>
      <c r="F303" s="66">
        <v>0</v>
      </c>
      <c r="G303" s="66">
        <v>0</v>
      </c>
      <c r="O303" s="66">
        <v>1</v>
      </c>
    </row>
    <row r="304" spans="2:15">
      <c r="B304" s="65">
        <v>16157</v>
      </c>
      <c r="C304" s="66">
        <v>0</v>
      </c>
      <c r="D304" s="66">
        <v>0</v>
      </c>
      <c r="E304" s="66">
        <v>0</v>
      </c>
      <c r="F304" s="66">
        <v>0</v>
      </c>
      <c r="G304" s="66">
        <v>0</v>
      </c>
      <c r="O304" s="66">
        <v>0</v>
      </c>
    </row>
    <row r="305" spans="2:15">
      <c r="B305" s="65">
        <v>16187</v>
      </c>
      <c r="C305" s="66">
        <v>1</v>
      </c>
      <c r="D305" s="66">
        <v>0</v>
      </c>
      <c r="E305" s="66">
        <v>0</v>
      </c>
      <c r="F305" s="66">
        <v>0</v>
      </c>
      <c r="G305" s="66">
        <v>0</v>
      </c>
      <c r="O305" s="66">
        <v>1</v>
      </c>
    </row>
    <row r="306" spans="2:15">
      <c r="B306" s="65">
        <v>16218</v>
      </c>
      <c r="C306" s="66">
        <v>0</v>
      </c>
      <c r="D306" s="66">
        <v>0</v>
      </c>
      <c r="E306" s="66">
        <v>0</v>
      </c>
      <c r="F306" s="66">
        <v>0</v>
      </c>
      <c r="G306" s="66">
        <v>0</v>
      </c>
      <c r="O306" s="66">
        <v>0</v>
      </c>
    </row>
    <row r="307" spans="2:15">
      <c r="B307" s="65">
        <v>16248</v>
      </c>
      <c r="C307" s="66">
        <v>0</v>
      </c>
      <c r="D307" s="66">
        <v>0</v>
      </c>
      <c r="E307" s="66">
        <v>0</v>
      </c>
      <c r="F307" s="66">
        <v>0</v>
      </c>
      <c r="G307" s="66">
        <v>0</v>
      </c>
      <c r="O307" s="66">
        <v>0</v>
      </c>
    </row>
    <row r="308" spans="2:15">
      <c r="B308" s="65">
        <v>16279</v>
      </c>
      <c r="C308" s="66">
        <v>0</v>
      </c>
      <c r="D308" s="66">
        <v>0</v>
      </c>
      <c r="E308" s="66">
        <v>0</v>
      </c>
      <c r="F308" s="66">
        <v>0</v>
      </c>
      <c r="G308" s="66">
        <v>0</v>
      </c>
      <c r="O308" s="66">
        <v>0</v>
      </c>
    </row>
    <row r="309" spans="2:15">
      <c r="B309" s="65">
        <v>16310</v>
      </c>
      <c r="C309" s="66">
        <v>0</v>
      </c>
      <c r="D309" s="66">
        <v>0</v>
      </c>
      <c r="E309" s="66">
        <v>0</v>
      </c>
      <c r="F309" s="66">
        <v>0</v>
      </c>
      <c r="G309" s="66">
        <v>0</v>
      </c>
      <c r="O309" s="66">
        <v>0</v>
      </c>
    </row>
    <row r="310" spans="2:15">
      <c r="B310" s="65">
        <v>16340</v>
      </c>
      <c r="C310" s="66">
        <v>0</v>
      </c>
      <c r="D310" s="66">
        <v>0</v>
      </c>
      <c r="E310" s="66">
        <v>0</v>
      </c>
      <c r="F310" s="66">
        <v>0</v>
      </c>
      <c r="G310" s="66">
        <v>0</v>
      </c>
      <c r="O310" s="66">
        <v>0</v>
      </c>
    </row>
    <row r="311" spans="2:15">
      <c r="B311" s="65">
        <v>16371</v>
      </c>
      <c r="C311" s="66">
        <v>0</v>
      </c>
      <c r="D311" s="66">
        <v>0</v>
      </c>
      <c r="E311" s="66">
        <v>0</v>
      </c>
      <c r="F311" s="66">
        <v>0</v>
      </c>
      <c r="G311" s="66">
        <v>0</v>
      </c>
      <c r="O311" s="66">
        <v>0</v>
      </c>
    </row>
    <row r="312" spans="2:15">
      <c r="B312" s="65">
        <v>16401</v>
      </c>
      <c r="C312" s="66">
        <v>1</v>
      </c>
      <c r="D312" s="66">
        <v>0</v>
      </c>
      <c r="E312" s="66">
        <v>0</v>
      </c>
      <c r="F312" s="66">
        <v>0</v>
      </c>
      <c r="G312" s="66">
        <v>0</v>
      </c>
      <c r="O312" s="66">
        <v>1</v>
      </c>
    </row>
    <row r="313" spans="2:15">
      <c r="B313" s="65">
        <v>16432</v>
      </c>
      <c r="C313" s="66">
        <v>0</v>
      </c>
      <c r="D313" s="66">
        <v>0</v>
      </c>
      <c r="E313" s="66">
        <v>0</v>
      </c>
      <c r="F313" s="66">
        <v>0</v>
      </c>
      <c r="G313" s="66">
        <v>0</v>
      </c>
      <c r="O313" s="66">
        <v>0</v>
      </c>
    </row>
    <row r="314" spans="2:15">
      <c r="B314" s="65">
        <v>16463</v>
      </c>
      <c r="C314" s="66">
        <v>0</v>
      </c>
      <c r="D314" s="66">
        <v>0</v>
      </c>
      <c r="E314" s="66">
        <v>0</v>
      </c>
      <c r="F314" s="66">
        <v>0</v>
      </c>
      <c r="G314" s="66">
        <v>0</v>
      </c>
      <c r="O314" s="66">
        <v>0</v>
      </c>
    </row>
    <row r="315" spans="2:15">
      <c r="B315" s="65">
        <v>16491</v>
      </c>
      <c r="C315" s="66">
        <v>0</v>
      </c>
      <c r="D315" s="66">
        <v>0</v>
      </c>
      <c r="E315" s="66">
        <v>0</v>
      </c>
      <c r="F315" s="66">
        <v>0</v>
      </c>
      <c r="G315" s="66">
        <v>0</v>
      </c>
      <c r="O315" s="66">
        <v>0</v>
      </c>
    </row>
    <row r="316" spans="2:15">
      <c r="B316" s="65">
        <v>16522</v>
      </c>
      <c r="C316" s="66">
        <v>0</v>
      </c>
      <c r="D316" s="66">
        <v>0</v>
      </c>
      <c r="E316" s="66">
        <v>0</v>
      </c>
      <c r="F316" s="66">
        <v>0</v>
      </c>
      <c r="G316" s="66">
        <v>0</v>
      </c>
      <c r="O316" s="66">
        <v>0</v>
      </c>
    </row>
    <row r="317" spans="2:15">
      <c r="B317" s="65">
        <v>16552</v>
      </c>
      <c r="C317" s="66">
        <v>0</v>
      </c>
      <c r="D317" s="66">
        <v>0</v>
      </c>
      <c r="E317" s="66">
        <v>0</v>
      </c>
      <c r="F317" s="66">
        <v>0</v>
      </c>
      <c r="G317" s="66">
        <v>0</v>
      </c>
      <c r="O317" s="66">
        <v>0</v>
      </c>
    </row>
    <row r="318" spans="2:15">
      <c r="B318" s="65">
        <v>16583</v>
      </c>
      <c r="C318" s="66">
        <v>0</v>
      </c>
      <c r="D318" s="66">
        <v>0</v>
      </c>
      <c r="E318" s="66">
        <v>0</v>
      </c>
      <c r="F318" s="66">
        <v>0</v>
      </c>
      <c r="G318" s="66">
        <v>0</v>
      </c>
      <c r="O318" s="66">
        <v>0</v>
      </c>
    </row>
    <row r="319" spans="2:15">
      <c r="B319" s="65">
        <v>16613</v>
      </c>
      <c r="C319" s="66">
        <v>0</v>
      </c>
      <c r="D319" s="66">
        <v>0</v>
      </c>
      <c r="E319" s="66">
        <v>0</v>
      </c>
      <c r="F319" s="66">
        <v>0</v>
      </c>
      <c r="G319" s="66">
        <v>0</v>
      </c>
      <c r="O319" s="66">
        <v>0</v>
      </c>
    </row>
    <row r="320" spans="2:15">
      <c r="B320" s="65">
        <v>16644</v>
      </c>
      <c r="C320" s="66">
        <v>0</v>
      </c>
      <c r="D320" s="66">
        <v>0</v>
      </c>
      <c r="E320" s="66">
        <v>0</v>
      </c>
      <c r="F320" s="66">
        <v>0</v>
      </c>
      <c r="G320" s="66">
        <v>0</v>
      </c>
      <c r="O320" s="66">
        <v>0</v>
      </c>
    </row>
    <row r="321" spans="1:15">
      <c r="B321" s="65">
        <v>16675</v>
      </c>
      <c r="C321" s="66">
        <v>0</v>
      </c>
      <c r="D321" s="66">
        <v>0</v>
      </c>
      <c r="E321" s="66">
        <v>0</v>
      </c>
      <c r="F321" s="66">
        <v>0</v>
      </c>
      <c r="G321" s="66">
        <v>0</v>
      </c>
      <c r="O321" s="66">
        <v>0</v>
      </c>
    </row>
    <row r="322" spans="1:15">
      <c r="B322" s="65">
        <v>16705</v>
      </c>
      <c r="C322" s="66">
        <v>0</v>
      </c>
      <c r="D322" s="66">
        <v>0</v>
      </c>
      <c r="E322" s="66">
        <v>0</v>
      </c>
      <c r="F322" s="66">
        <v>0</v>
      </c>
      <c r="G322" s="66">
        <v>0</v>
      </c>
      <c r="O322" s="66">
        <v>0</v>
      </c>
    </row>
    <row r="323" spans="1:15">
      <c r="B323" s="65">
        <v>16736</v>
      </c>
      <c r="C323" s="66">
        <v>0</v>
      </c>
      <c r="D323" s="66">
        <v>0</v>
      </c>
      <c r="E323" s="66">
        <v>0</v>
      </c>
      <c r="F323" s="66">
        <v>0</v>
      </c>
      <c r="G323" s="66">
        <v>0</v>
      </c>
      <c r="O323" s="66">
        <v>0</v>
      </c>
    </row>
    <row r="324" spans="1:15">
      <c r="B324" s="65">
        <v>16766</v>
      </c>
      <c r="C324" s="66">
        <v>1</v>
      </c>
      <c r="D324" s="66">
        <v>0</v>
      </c>
      <c r="E324" s="66">
        <v>0</v>
      </c>
      <c r="F324" s="66">
        <v>0</v>
      </c>
      <c r="G324" s="66">
        <v>0</v>
      </c>
      <c r="O324" s="66">
        <v>1</v>
      </c>
    </row>
    <row r="325" spans="1:15">
      <c r="B325" s="65">
        <v>16797</v>
      </c>
      <c r="C325" s="66">
        <v>0</v>
      </c>
      <c r="D325" s="66">
        <v>0</v>
      </c>
      <c r="E325" s="66">
        <v>0</v>
      </c>
      <c r="F325" s="66">
        <v>0</v>
      </c>
      <c r="G325" s="66">
        <v>0</v>
      </c>
      <c r="O325" s="66">
        <v>0</v>
      </c>
    </row>
    <row r="326" spans="1:15">
      <c r="B326" s="65">
        <v>16828</v>
      </c>
      <c r="C326" s="66">
        <v>0</v>
      </c>
      <c r="D326" s="66">
        <v>0</v>
      </c>
      <c r="E326" s="66">
        <v>0</v>
      </c>
      <c r="F326" s="66">
        <v>0</v>
      </c>
      <c r="G326" s="66">
        <v>0</v>
      </c>
      <c r="O326" s="66">
        <v>0</v>
      </c>
    </row>
    <row r="327" spans="1:15">
      <c r="A327" t="s">
        <v>129</v>
      </c>
      <c r="B327" s="65">
        <v>16856</v>
      </c>
      <c r="C327" s="66">
        <v>2</v>
      </c>
      <c r="D327" s="66">
        <v>0</v>
      </c>
      <c r="E327" s="66">
        <v>0</v>
      </c>
      <c r="F327" s="66">
        <v>0</v>
      </c>
      <c r="G327" s="66">
        <v>0</v>
      </c>
      <c r="O327" s="66">
        <v>2</v>
      </c>
    </row>
    <row r="328" spans="1:15">
      <c r="B328" s="65">
        <v>16887</v>
      </c>
      <c r="C328" s="66">
        <v>1</v>
      </c>
      <c r="D328" s="66">
        <v>0</v>
      </c>
      <c r="E328" s="66">
        <v>0</v>
      </c>
      <c r="F328" s="66">
        <v>0</v>
      </c>
      <c r="G328" s="66">
        <v>0</v>
      </c>
      <c r="O328" s="66">
        <v>1</v>
      </c>
    </row>
    <row r="329" spans="1:15">
      <c r="B329" s="65">
        <v>16917</v>
      </c>
      <c r="C329" s="66">
        <v>0</v>
      </c>
      <c r="D329" s="66">
        <v>0</v>
      </c>
      <c r="E329" s="66">
        <v>0</v>
      </c>
      <c r="F329" s="66">
        <v>0</v>
      </c>
      <c r="G329" s="66">
        <v>0</v>
      </c>
      <c r="O329" s="66">
        <v>0</v>
      </c>
    </row>
    <row r="330" spans="1:15">
      <c r="B330" s="65">
        <v>16948</v>
      </c>
      <c r="C330" s="66">
        <v>2</v>
      </c>
      <c r="D330" s="66">
        <v>0</v>
      </c>
      <c r="E330" s="66">
        <v>0</v>
      </c>
      <c r="F330" s="66">
        <v>0</v>
      </c>
      <c r="G330" s="66">
        <v>0</v>
      </c>
      <c r="O330" s="66">
        <v>2</v>
      </c>
    </row>
    <row r="331" spans="1:15">
      <c r="B331" s="65">
        <v>16978</v>
      </c>
      <c r="C331" s="66">
        <v>3</v>
      </c>
      <c r="D331" s="66">
        <v>0</v>
      </c>
      <c r="E331" s="66">
        <v>0</v>
      </c>
      <c r="F331" s="66">
        <v>0</v>
      </c>
      <c r="G331" s="66">
        <v>0</v>
      </c>
      <c r="O331" s="66">
        <v>3</v>
      </c>
    </row>
    <row r="332" spans="1:15">
      <c r="A332" t="s">
        <v>130</v>
      </c>
      <c r="B332" s="65">
        <v>17009</v>
      </c>
      <c r="C332" s="66">
        <v>0</v>
      </c>
      <c r="D332" s="66">
        <v>0</v>
      </c>
      <c r="E332" s="66">
        <v>0</v>
      </c>
      <c r="F332" s="66">
        <v>0</v>
      </c>
      <c r="G332" s="66">
        <v>0</v>
      </c>
      <c r="O332" s="66">
        <v>0</v>
      </c>
    </row>
    <row r="333" spans="1:15">
      <c r="B333" s="65">
        <v>17040</v>
      </c>
      <c r="C333" s="66">
        <v>2</v>
      </c>
      <c r="D333" s="66">
        <v>0</v>
      </c>
      <c r="E333" s="66">
        <v>0</v>
      </c>
      <c r="F333" s="66">
        <v>0</v>
      </c>
      <c r="G333" s="66">
        <v>0</v>
      </c>
      <c r="O333" s="66">
        <v>2</v>
      </c>
    </row>
    <row r="334" spans="1:15">
      <c r="B334" s="65">
        <v>17070</v>
      </c>
      <c r="C334" s="66">
        <v>0</v>
      </c>
      <c r="D334" s="66">
        <v>0</v>
      </c>
      <c r="E334" s="66">
        <v>0</v>
      </c>
      <c r="F334" s="66">
        <v>0</v>
      </c>
      <c r="G334" s="66">
        <v>0</v>
      </c>
      <c r="O334" s="66">
        <v>0</v>
      </c>
    </row>
    <row r="335" spans="1:15">
      <c r="B335" s="65">
        <v>17101</v>
      </c>
      <c r="C335" s="66">
        <v>0</v>
      </c>
      <c r="D335" s="66">
        <v>0</v>
      </c>
      <c r="E335" s="66">
        <v>0</v>
      </c>
      <c r="F335" s="66">
        <v>0</v>
      </c>
      <c r="G335" s="66">
        <v>0</v>
      </c>
      <c r="O335" s="66">
        <v>0</v>
      </c>
    </row>
    <row r="336" spans="1:15">
      <c r="A336" t="s">
        <v>131</v>
      </c>
      <c r="B336" s="65">
        <v>17131</v>
      </c>
      <c r="C336" s="66">
        <v>0</v>
      </c>
      <c r="D336" s="66">
        <v>0</v>
      </c>
      <c r="E336" s="66">
        <v>0</v>
      </c>
      <c r="F336" s="66">
        <v>0</v>
      </c>
      <c r="G336" s="66">
        <v>0</v>
      </c>
      <c r="O336" s="66">
        <v>0</v>
      </c>
    </row>
    <row r="337" spans="1:15">
      <c r="A337" t="s">
        <v>131</v>
      </c>
      <c r="B337" s="65">
        <v>17162</v>
      </c>
      <c r="C337" s="66">
        <v>0</v>
      </c>
      <c r="D337" s="66">
        <v>0</v>
      </c>
      <c r="E337" s="66">
        <v>0</v>
      </c>
      <c r="F337" s="66">
        <v>0</v>
      </c>
      <c r="G337" s="66">
        <v>0</v>
      </c>
      <c r="O337" s="66">
        <v>0</v>
      </c>
    </row>
    <row r="338" spans="1:15">
      <c r="B338" s="65">
        <v>17193</v>
      </c>
      <c r="C338" s="66">
        <v>1</v>
      </c>
      <c r="D338" s="66">
        <v>0</v>
      </c>
      <c r="E338" s="66">
        <v>0</v>
      </c>
      <c r="F338" s="66">
        <v>0</v>
      </c>
      <c r="G338" s="66">
        <v>0</v>
      </c>
      <c r="O338" s="66">
        <v>1</v>
      </c>
    </row>
    <row r="339" spans="1:15">
      <c r="A339" t="s">
        <v>132</v>
      </c>
      <c r="B339" s="65">
        <v>17221</v>
      </c>
      <c r="C339" s="66">
        <v>1</v>
      </c>
      <c r="D339" s="66">
        <v>0</v>
      </c>
      <c r="E339" s="66">
        <v>0</v>
      </c>
      <c r="F339" s="66">
        <v>0</v>
      </c>
      <c r="G339" s="66">
        <v>0</v>
      </c>
      <c r="O339" s="66">
        <v>1</v>
      </c>
    </row>
    <row r="340" spans="1:15">
      <c r="A340" t="s">
        <v>133</v>
      </c>
      <c r="B340" s="65">
        <v>17252</v>
      </c>
      <c r="C340" s="66">
        <v>0</v>
      </c>
      <c r="D340" s="66">
        <v>0</v>
      </c>
      <c r="E340" s="66">
        <v>0</v>
      </c>
      <c r="F340" s="66">
        <v>0</v>
      </c>
      <c r="G340" s="66">
        <v>0</v>
      </c>
      <c r="O340" s="66">
        <v>0</v>
      </c>
    </row>
    <row r="341" spans="1:15">
      <c r="A341" t="s">
        <v>134</v>
      </c>
      <c r="B341" s="65">
        <v>17282</v>
      </c>
      <c r="C341" s="66">
        <v>2</v>
      </c>
      <c r="D341" s="66">
        <v>0</v>
      </c>
      <c r="E341" s="66">
        <v>0</v>
      </c>
      <c r="F341" s="66">
        <v>0</v>
      </c>
      <c r="G341" s="66">
        <v>0</v>
      </c>
      <c r="O341" s="66">
        <v>2</v>
      </c>
    </row>
    <row r="342" spans="1:15">
      <c r="B342" s="65">
        <v>17313</v>
      </c>
      <c r="C342" s="66">
        <v>2</v>
      </c>
      <c r="D342" s="66">
        <v>0</v>
      </c>
      <c r="E342" s="66">
        <v>0</v>
      </c>
      <c r="F342" s="66">
        <v>0</v>
      </c>
      <c r="G342" s="66">
        <v>0</v>
      </c>
      <c r="O342" s="66">
        <v>2</v>
      </c>
    </row>
    <row r="343" spans="1:15">
      <c r="B343" s="65">
        <v>17343</v>
      </c>
      <c r="C343" s="66">
        <v>1</v>
      </c>
      <c r="D343" s="66">
        <v>0</v>
      </c>
      <c r="E343" s="66">
        <v>0</v>
      </c>
      <c r="F343" s="66">
        <v>0</v>
      </c>
      <c r="G343" s="66">
        <v>0</v>
      </c>
      <c r="O343" s="66">
        <v>1</v>
      </c>
    </row>
    <row r="344" spans="1:15">
      <c r="A344" t="s">
        <v>135</v>
      </c>
      <c r="B344" s="65">
        <v>17374</v>
      </c>
      <c r="C344" s="66">
        <v>3</v>
      </c>
      <c r="D344" s="66">
        <v>0</v>
      </c>
      <c r="E344" s="66">
        <v>0</v>
      </c>
      <c r="F344" s="66">
        <v>0</v>
      </c>
      <c r="G344" s="66">
        <v>0</v>
      </c>
      <c r="O344" s="66">
        <v>3</v>
      </c>
    </row>
    <row r="345" spans="1:15">
      <c r="A345" t="s">
        <v>136</v>
      </c>
      <c r="B345" s="65">
        <v>17405</v>
      </c>
      <c r="C345" s="66">
        <v>8</v>
      </c>
      <c r="D345" s="66">
        <v>0</v>
      </c>
      <c r="E345" s="66">
        <v>0</v>
      </c>
      <c r="F345" s="66">
        <v>0</v>
      </c>
      <c r="G345" s="66">
        <v>0</v>
      </c>
      <c r="O345" s="66">
        <v>8</v>
      </c>
    </row>
    <row r="346" spans="1:15">
      <c r="B346" s="65">
        <v>17435</v>
      </c>
      <c r="C346" s="66">
        <v>0</v>
      </c>
      <c r="D346" s="66">
        <v>0</v>
      </c>
      <c r="E346" s="66">
        <v>0</v>
      </c>
      <c r="F346" s="66">
        <v>0</v>
      </c>
      <c r="G346" s="66">
        <v>0</v>
      </c>
      <c r="O346" s="66">
        <v>0</v>
      </c>
    </row>
    <row r="347" spans="1:15">
      <c r="A347" t="s">
        <v>131</v>
      </c>
      <c r="B347" s="65">
        <v>17466</v>
      </c>
      <c r="C347" s="66">
        <v>2</v>
      </c>
      <c r="D347" s="66">
        <v>0</v>
      </c>
      <c r="E347" s="66">
        <v>0</v>
      </c>
      <c r="F347" s="66">
        <v>0</v>
      </c>
      <c r="G347" s="66">
        <v>0</v>
      </c>
      <c r="O347" s="66">
        <v>2</v>
      </c>
    </row>
    <row r="348" spans="1:15">
      <c r="B348" s="65">
        <v>17496</v>
      </c>
      <c r="C348" s="66">
        <v>8</v>
      </c>
      <c r="D348" s="66">
        <v>1</v>
      </c>
      <c r="E348" s="66">
        <v>0</v>
      </c>
      <c r="F348" s="66">
        <v>0</v>
      </c>
      <c r="G348" s="66">
        <v>0</v>
      </c>
      <c r="O348" s="66">
        <v>8</v>
      </c>
    </row>
    <row r="349" spans="1:15">
      <c r="B349" s="65">
        <v>17527</v>
      </c>
      <c r="C349" s="66">
        <v>103</v>
      </c>
      <c r="D349" s="66">
        <v>0</v>
      </c>
      <c r="E349" s="66">
        <v>0</v>
      </c>
      <c r="F349" s="66">
        <v>0</v>
      </c>
      <c r="G349" s="66">
        <v>0</v>
      </c>
      <c r="O349" s="66">
        <v>103</v>
      </c>
    </row>
    <row r="350" spans="1:15">
      <c r="B350" s="65">
        <v>17558</v>
      </c>
      <c r="C350" s="66">
        <v>47</v>
      </c>
      <c r="D350" s="66">
        <v>0</v>
      </c>
      <c r="E350" s="66">
        <v>0</v>
      </c>
      <c r="F350" s="66">
        <v>0</v>
      </c>
      <c r="G350" s="66">
        <v>0</v>
      </c>
      <c r="H350" s="66">
        <v>47</v>
      </c>
      <c r="O350" s="66">
        <v>47</v>
      </c>
    </row>
    <row r="351" spans="1:15">
      <c r="B351" s="65">
        <v>17586</v>
      </c>
      <c r="C351" s="66">
        <v>96</v>
      </c>
      <c r="D351" s="66">
        <v>0</v>
      </c>
      <c r="E351" s="66">
        <v>0</v>
      </c>
      <c r="F351" s="66">
        <v>0</v>
      </c>
      <c r="G351" s="66">
        <v>0</v>
      </c>
      <c r="H351" s="66">
        <v>96</v>
      </c>
      <c r="O351" s="66">
        <v>96</v>
      </c>
    </row>
    <row r="352" spans="1:15">
      <c r="B352" s="65">
        <v>17617</v>
      </c>
      <c r="C352" s="66">
        <v>58</v>
      </c>
      <c r="D352" s="66">
        <v>0</v>
      </c>
      <c r="E352" s="66">
        <v>0</v>
      </c>
      <c r="F352" s="66">
        <v>0</v>
      </c>
      <c r="G352" s="66">
        <v>0</v>
      </c>
      <c r="H352" s="66">
        <v>58</v>
      </c>
      <c r="O352" s="66">
        <v>58</v>
      </c>
    </row>
    <row r="353" spans="1:15">
      <c r="B353" s="65">
        <v>17647</v>
      </c>
      <c r="C353" s="66">
        <v>71</v>
      </c>
      <c r="D353" s="66">
        <v>0</v>
      </c>
      <c r="E353" s="66">
        <v>0</v>
      </c>
      <c r="F353" s="66">
        <v>0</v>
      </c>
      <c r="G353" s="66">
        <v>0</v>
      </c>
      <c r="H353" s="66">
        <v>71</v>
      </c>
      <c r="O353" s="66">
        <v>71</v>
      </c>
    </row>
    <row r="354" spans="1:15">
      <c r="A354" t="s">
        <v>137</v>
      </c>
      <c r="B354" s="65">
        <v>17678</v>
      </c>
      <c r="C354" s="76">
        <v>35</v>
      </c>
      <c r="D354" s="76">
        <v>1</v>
      </c>
      <c r="E354" s="66">
        <v>0</v>
      </c>
      <c r="F354" s="66">
        <v>0</v>
      </c>
      <c r="G354" s="66">
        <v>0</v>
      </c>
      <c r="H354" s="66">
        <v>35</v>
      </c>
      <c r="O354" s="76">
        <v>35</v>
      </c>
    </row>
    <row r="355" spans="1:15">
      <c r="B355" s="65">
        <v>17708</v>
      </c>
      <c r="C355" s="66">
        <v>143</v>
      </c>
      <c r="D355" s="66">
        <v>0</v>
      </c>
      <c r="E355" s="66">
        <v>0</v>
      </c>
      <c r="F355" s="66">
        <v>0</v>
      </c>
      <c r="G355" s="66">
        <v>0</v>
      </c>
      <c r="H355" s="66">
        <f>SUM(H350:H354)</f>
        <v>307</v>
      </c>
      <c r="O355" s="66">
        <v>143</v>
      </c>
    </row>
    <row r="356" spans="1:15">
      <c r="B356" s="65">
        <v>17739</v>
      </c>
      <c r="C356" s="66">
        <v>103</v>
      </c>
      <c r="D356" s="66">
        <v>0</v>
      </c>
      <c r="E356" s="66">
        <v>0</v>
      </c>
      <c r="F356" s="66">
        <v>0</v>
      </c>
      <c r="G356" s="66">
        <v>0</v>
      </c>
      <c r="I356">
        <v>47</v>
      </c>
      <c r="O356" s="66">
        <v>103</v>
      </c>
    </row>
    <row r="357" spans="1:15">
      <c r="B357" s="65">
        <v>17770</v>
      </c>
      <c r="C357" s="66">
        <v>14</v>
      </c>
      <c r="D357" s="66">
        <v>0</v>
      </c>
      <c r="E357" s="66">
        <v>0</v>
      </c>
      <c r="F357" s="66">
        <v>0</v>
      </c>
      <c r="G357" s="66">
        <v>0</v>
      </c>
      <c r="O357" s="66">
        <v>14</v>
      </c>
    </row>
    <row r="358" spans="1:15">
      <c r="B358" s="65">
        <v>17800</v>
      </c>
      <c r="C358" s="66">
        <v>22</v>
      </c>
      <c r="D358" s="66">
        <v>0</v>
      </c>
      <c r="E358" s="66">
        <v>0</v>
      </c>
      <c r="F358" s="66">
        <v>0</v>
      </c>
      <c r="G358" s="66">
        <v>0</v>
      </c>
      <c r="O358" s="66">
        <v>22</v>
      </c>
    </row>
    <row r="359" spans="1:15">
      <c r="B359" s="65">
        <v>17831</v>
      </c>
      <c r="C359" s="66">
        <v>6</v>
      </c>
      <c r="D359" s="66">
        <v>0</v>
      </c>
      <c r="E359" s="66">
        <v>0</v>
      </c>
      <c r="F359" s="66">
        <v>0</v>
      </c>
      <c r="G359" s="66">
        <v>0</v>
      </c>
      <c r="O359" s="66">
        <v>6</v>
      </c>
    </row>
    <row r="360" spans="1:15">
      <c r="B360" s="65">
        <v>17861</v>
      </c>
      <c r="C360" s="66">
        <v>1</v>
      </c>
      <c r="D360" s="66">
        <v>0</v>
      </c>
      <c r="E360" s="66">
        <v>0</v>
      </c>
      <c r="F360" s="66">
        <v>0</v>
      </c>
      <c r="G360" s="66">
        <v>0</v>
      </c>
      <c r="O360" s="66">
        <v>1</v>
      </c>
    </row>
    <row r="361" spans="1:15">
      <c r="B361" s="65">
        <v>17892</v>
      </c>
      <c r="C361" s="66">
        <v>6</v>
      </c>
      <c r="D361" s="66">
        <v>0</v>
      </c>
      <c r="E361" s="66">
        <v>0</v>
      </c>
      <c r="F361" s="66">
        <v>0</v>
      </c>
      <c r="G361" s="66">
        <v>0</v>
      </c>
      <c r="O361" s="66">
        <v>6</v>
      </c>
    </row>
    <row r="362" spans="1:15" ht="15">
      <c r="A362" s="16"/>
      <c r="B362" s="9">
        <v>17899</v>
      </c>
      <c r="C362">
        <v>2</v>
      </c>
      <c r="D362">
        <v>0</v>
      </c>
      <c r="E362">
        <v>0</v>
      </c>
      <c r="F362">
        <v>0</v>
      </c>
      <c r="G362">
        <v>0</v>
      </c>
      <c r="H362">
        <v>1</v>
      </c>
      <c r="I362">
        <v>26.5</v>
      </c>
      <c r="J362">
        <v>0</v>
      </c>
      <c r="K362">
        <v>1</v>
      </c>
      <c r="L362">
        <v>0</v>
      </c>
      <c r="M362">
        <v>1</v>
      </c>
      <c r="N362">
        <v>1</v>
      </c>
      <c r="O362">
        <v>2</v>
      </c>
    </row>
    <row r="363" spans="1:15" ht="15">
      <c r="A363" s="16" t="s">
        <v>190</v>
      </c>
      <c r="B363" s="10">
        <v>17930</v>
      </c>
      <c r="C363">
        <v>2</v>
      </c>
      <c r="D363">
        <v>0</v>
      </c>
      <c r="E363">
        <v>0</v>
      </c>
      <c r="F363">
        <v>0</v>
      </c>
      <c r="G363">
        <v>0</v>
      </c>
      <c r="H363">
        <v>1</v>
      </c>
      <c r="I363">
        <v>26.5</v>
      </c>
      <c r="J363">
        <v>0</v>
      </c>
      <c r="K363">
        <v>1</v>
      </c>
      <c r="L363">
        <v>0</v>
      </c>
      <c r="M363">
        <v>1</v>
      </c>
      <c r="N363">
        <v>1</v>
      </c>
      <c r="O363">
        <v>2</v>
      </c>
    </row>
    <row r="364" spans="1:15" ht="15">
      <c r="A364" s="16"/>
      <c r="B364" s="10">
        <v>17958</v>
      </c>
      <c r="C364">
        <v>2</v>
      </c>
      <c r="D364">
        <v>0</v>
      </c>
      <c r="E364">
        <v>0</v>
      </c>
      <c r="F364">
        <v>0</v>
      </c>
      <c r="G364">
        <v>0</v>
      </c>
      <c r="H364">
        <v>1</v>
      </c>
      <c r="I364">
        <v>26.5</v>
      </c>
      <c r="J364">
        <v>0</v>
      </c>
      <c r="K364">
        <v>1</v>
      </c>
      <c r="L364">
        <v>0</v>
      </c>
      <c r="M364">
        <v>1</v>
      </c>
      <c r="N364">
        <v>1</v>
      </c>
      <c r="O364">
        <v>2</v>
      </c>
    </row>
    <row r="365" spans="1:15" ht="15">
      <c r="A365" s="16"/>
      <c r="B365" s="10">
        <v>17989</v>
      </c>
      <c r="C365">
        <v>6</v>
      </c>
      <c r="D365">
        <v>0</v>
      </c>
      <c r="E365">
        <v>0</v>
      </c>
      <c r="F365">
        <v>0</v>
      </c>
      <c r="G365">
        <v>0</v>
      </c>
      <c r="H365">
        <v>1</v>
      </c>
      <c r="I365">
        <v>26.5</v>
      </c>
      <c r="J365">
        <v>0</v>
      </c>
      <c r="K365">
        <v>1</v>
      </c>
      <c r="L365">
        <v>0</v>
      </c>
      <c r="M365">
        <v>1</v>
      </c>
      <c r="N365">
        <v>1</v>
      </c>
      <c r="O365">
        <v>6</v>
      </c>
    </row>
    <row r="366" spans="1:15" ht="15">
      <c r="A366" s="16"/>
      <c r="B366" s="10">
        <v>18019</v>
      </c>
      <c r="C366">
        <v>7</v>
      </c>
      <c r="D366">
        <v>0</v>
      </c>
      <c r="E366">
        <v>0</v>
      </c>
      <c r="F366">
        <v>0</v>
      </c>
      <c r="G366">
        <v>0</v>
      </c>
      <c r="H366">
        <v>1</v>
      </c>
      <c r="I366">
        <v>26.5</v>
      </c>
      <c r="J366">
        <v>0</v>
      </c>
      <c r="K366">
        <v>1</v>
      </c>
      <c r="L366">
        <v>0</v>
      </c>
      <c r="M366">
        <v>1</v>
      </c>
      <c r="N366">
        <v>1</v>
      </c>
      <c r="O366">
        <v>7</v>
      </c>
    </row>
    <row r="367" spans="1:15" ht="15">
      <c r="A367" s="16"/>
      <c r="B367" s="10">
        <v>18050</v>
      </c>
      <c r="C367">
        <v>2</v>
      </c>
      <c r="D367">
        <v>0</v>
      </c>
      <c r="E367">
        <v>0</v>
      </c>
      <c r="F367">
        <v>0</v>
      </c>
      <c r="G367">
        <v>0</v>
      </c>
      <c r="H367">
        <v>1</v>
      </c>
      <c r="I367">
        <v>26.5</v>
      </c>
      <c r="J367">
        <v>0</v>
      </c>
      <c r="K367">
        <v>1</v>
      </c>
      <c r="L367">
        <v>0</v>
      </c>
      <c r="M367">
        <v>1</v>
      </c>
      <c r="N367">
        <v>1</v>
      </c>
      <c r="O367">
        <v>2</v>
      </c>
    </row>
    <row r="368" spans="1:15" ht="15">
      <c r="A368" s="16" t="s">
        <v>191</v>
      </c>
      <c r="B368" s="10">
        <v>18080</v>
      </c>
      <c r="C368">
        <v>0</v>
      </c>
      <c r="D368">
        <v>0</v>
      </c>
      <c r="E368">
        <v>0</v>
      </c>
      <c r="F368">
        <v>0</v>
      </c>
      <c r="G368">
        <v>0</v>
      </c>
      <c r="H368">
        <v>1</v>
      </c>
      <c r="I368">
        <v>26.5</v>
      </c>
      <c r="J368">
        <v>0</v>
      </c>
      <c r="K368">
        <v>1</v>
      </c>
      <c r="L368">
        <v>0</v>
      </c>
      <c r="M368">
        <v>1</v>
      </c>
      <c r="N368">
        <v>1</v>
      </c>
      <c r="O368">
        <v>0</v>
      </c>
    </row>
    <row r="369" spans="1:15" ht="15">
      <c r="A369" s="16"/>
      <c r="B369" s="10">
        <v>18111</v>
      </c>
      <c r="C369">
        <v>0</v>
      </c>
      <c r="D369">
        <v>0</v>
      </c>
      <c r="E369">
        <v>0</v>
      </c>
      <c r="F369">
        <v>0</v>
      </c>
      <c r="G369">
        <v>0</v>
      </c>
      <c r="H369">
        <v>1</v>
      </c>
      <c r="I369">
        <v>26.5</v>
      </c>
      <c r="J369">
        <v>0</v>
      </c>
      <c r="K369">
        <v>1</v>
      </c>
      <c r="L369">
        <v>0</v>
      </c>
      <c r="M369">
        <v>1</v>
      </c>
      <c r="N369">
        <v>1</v>
      </c>
      <c r="O369">
        <v>0</v>
      </c>
    </row>
    <row r="370" spans="1:15" ht="15">
      <c r="A370" s="16"/>
      <c r="B370" s="10">
        <v>18142</v>
      </c>
      <c r="C370">
        <v>0</v>
      </c>
      <c r="D370">
        <v>0</v>
      </c>
      <c r="E370">
        <v>0</v>
      </c>
      <c r="F370">
        <v>0</v>
      </c>
      <c r="G370">
        <v>0</v>
      </c>
      <c r="H370">
        <v>1</v>
      </c>
      <c r="I370">
        <v>26.5</v>
      </c>
      <c r="J370">
        <v>0</v>
      </c>
      <c r="K370">
        <v>1</v>
      </c>
      <c r="L370">
        <v>0</v>
      </c>
      <c r="M370">
        <v>1</v>
      </c>
      <c r="N370">
        <v>1</v>
      </c>
      <c r="O370">
        <v>0</v>
      </c>
    </row>
    <row r="371" spans="1:15" ht="15">
      <c r="A371" s="16"/>
      <c r="B371" s="10">
        <v>18172</v>
      </c>
      <c r="C371">
        <v>11</v>
      </c>
      <c r="D371">
        <v>0</v>
      </c>
      <c r="E371">
        <v>0</v>
      </c>
      <c r="F371">
        <v>0</v>
      </c>
      <c r="G371">
        <v>0</v>
      </c>
      <c r="H371">
        <v>1</v>
      </c>
      <c r="I371">
        <v>26.5</v>
      </c>
      <c r="J371">
        <v>0</v>
      </c>
      <c r="K371">
        <v>1</v>
      </c>
      <c r="L371">
        <v>0</v>
      </c>
      <c r="M371">
        <v>1</v>
      </c>
      <c r="N371">
        <v>1</v>
      </c>
      <c r="O371">
        <v>11</v>
      </c>
    </row>
    <row r="372" spans="1:15" ht="15">
      <c r="A372" s="16"/>
      <c r="B372" s="10">
        <v>18203</v>
      </c>
      <c r="C372">
        <v>0</v>
      </c>
      <c r="D372">
        <v>0</v>
      </c>
      <c r="E372">
        <v>0</v>
      </c>
      <c r="F372">
        <v>0</v>
      </c>
      <c r="G372">
        <v>0</v>
      </c>
      <c r="H372">
        <v>1</v>
      </c>
      <c r="I372">
        <v>26.5</v>
      </c>
      <c r="J372">
        <v>0</v>
      </c>
      <c r="K372">
        <v>1</v>
      </c>
      <c r="L372">
        <v>0</v>
      </c>
      <c r="M372">
        <v>1</v>
      </c>
      <c r="N372">
        <v>1</v>
      </c>
      <c r="O372">
        <v>0</v>
      </c>
    </row>
    <row r="373" spans="1:15" ht="15">
      <c r="A373" s="16"/>
      <c r="B373" s="10">
        <v>18233</v>
      </c>
      <c r="C373">
        <v>5</v>
      </c>
      <c r="D373">
        <v>0</v>
      </c>
      <c r="E373">
        <v>0</v>
      </c>
      <c r="F373">
        <v>0</v>
      </c>
      <c r="G373">
        <v>0</v>
      </c>
      <c r="H373">
        <v>1</v>
      </c>
      <c r="I373">
        <v>26.5</v>
      </c>
      <c r="J373">
        <v>0</v>
      </c>
      <c r="K373">
        <v>1</v>
      </c>
      <c r="L373">
        <v>0</v>
      </c>
      <c r="M373">
        <v>1</v>
      </c>
      <c r="N373">
        <v>1</v>
      </c>
      <c r="O373">
        <v>5</v>
      </c>
    </row>
    <row r="374" spans="1:15" ht="15">
      <c r="A374" s="16"/>
      <c r="B374" s="10">
        <v>18264</v>
      </c>
      <c r="C374">
        <v>3</v>
      </c>
      <c r="D374">
        <v>0</v>
      </c>
      <c r="E374">
        <v>0</v>
      </c>
      <c r="F374">
        <v>0</v>
      </c>
      <c r="G374">
        <v>0</v>
      </c>
      <c r="H374">
        <v>1</v>
      </c>
      <c r="I374">
        <v>26.5</v>
      </c>
      <c r="J374">
        <v>0</v>
      </c>
      <c r="K374">
        <v>2</v>
      </c>
      <c r="L374">
        <v>0</v>
      </c>
      <c r="M374">
        <v>1</v>
      </c>
      <c r="N374">
        <v>1</v>
      </c>
      <c r="O374">
        <v>3</v>
      </c>
    </row>
    <row r="375" spans="1:15" ht="15">
      <c r="A375" s="16"/>
      <c r="B375" s="10">
        <v>18295</v>
      </c>
      <c r="C375">
        <v>2</v>
      </c>
      <c r="D375">
        <v>0</v>
      </c>
      <c r="E375">
        <v>0</v>
      </c>
      <c r="F375">
        <v>0</v>
      </c>
      <c r="G375">
        <v>0</v>
      </c>
      <c r="H375">
        <v>1</v>
      </c>
      <c r="I375">
        <v>26.5</v>
      </c>
      <c r="J375">
        <v>0</v>
      </c>
      <c r="K375">
        <v>2</v>
      </c>
      <c r="L375">
        <v>0</v>
      </c>
      <c r="M375">
        <v>1</v>
      </c>
      <c r="N375">
        <v>1</v>
      </c>
      <c r="O375">
        <v>2</v>
      </c>
    </row>
    <row r="376" spans="1:15" ht="15">
      <c r="A376" s="16"/>
      <c r="B376" s="10">
        <v>18323</v>
      </c>
      <c r="C376">
        <v>14</v>
      </c>
      <c r="D376">
        <v>0</v>
      </c>
      <c r="E376">
        <v>0</v>
      </c>
      <c r="F376">
        <v>0</v>
      </c>
      <c r="G376">
        <v>0</v>
      </c>
      <c r="H376">
        <v>1</v>
      </c>
      <c r="I376">
        <v>26.5</v>
      </c>
      <c r="J376">
        <v>0</v>
      </c>
      <c r="K376">
        <v>2</v>
      </c>
      <c r="L376">
        <v>0</v>
      </c>
      <c r="M376">
        <v>1</v>
      </c>
      <c r="N376">
        <v>1</v>
      </c>
      <c r="O376">
        <v>14</v>
      </c>
    </row>
    <row r="377" spans="1:15" ht="15">
      <c r="A377" s="16"/>
      <c r="B377" s="10">
        <v>18354</v>
      </c>
      <c r="C377">
        <v>2</v>
      </c>
      <c r="D377">
        <v>0</v>
      </c>
      <c r="E377">
        <v>0</v>
      </c>
      <c r="F377">
        <v>0</v>
      </c>
      <c r="G377">
        <v>0</v>
      </c>
      <c r="H377">
        <v>1</v>
      </c>
      <c r="I377">
        <v>26.5</v>
      </c>
      <c r="J377">
        <v>0</v>
      </c>
      <c r="K377">
        <v>2</v>
      </c>
      <c r="L377">
        <v>0</v>
      </c>
      <c r="M377">
        <v>1</v>
      </c>
      <c r="N377">
        <v>1</v>
      </c>
      <c r="O377">
        <v>2</v>
      </c>
    </row>
    <row r="378" spans="1:15" ht="15">
      <c r="A378" s="16"/>
      <c r="B378" s="10">
        <v>18384</v>
      </c>
      <c r="C378">
        <v>2</v>
      </c>
      <c r="D378">
        <v>0</v>
      </c>
      <c r="E378">
        <v>0</v>
      </c>
      <c r="F378">
        <v>0</v>
      </c>
      <c r="G378">
        <v>0</v>
      </c>
      <c r="H378">
        <v>1</v>
      </c>
      <c r="I378">
        <v>26.5</v>
      </c>
      <c r="J378">
        <v>0</v>
      </c>
      <c r="K378">
        <v>2</v>
      </c>
      <c r="L378">
        <v>0</v>
      </c>
      <c r="M378">
        <v>1</v>
      </c>
      <c r="N378">
        <v>1</v>
      </c>
      <c r="O378">
        <v>2</v>
      </c>
    </row>
    <row r="379" spans="1:15" ht="15">
      <c r="A379" s="16"/>
      <c r="B379" s="10">
        <v>18415</v>
      </c>
      <c r="C379">
        <v>2</v>
      </c>
      <c r="D379">
        <v>0</v>
      </c>
      <c r="E379">
        <v>0</v>
      </c>
      <c r="F379">
        <v>0</v>
      </c>
      <c r="G379">
        <v>0</v>
      </c>
      <c r="H379">
        <v>1</v>
      </c>
      <c r="I379">
        <v>26.5</v>
      </c>
      <c r="J379">
        <v>0</v>
      </c>
      <c r="K379">
        <v>2</v>
      </c>
      <c r="L379">
        <v>0</v>
      </c>
      <c r="M379">
        <v>1</v>
      </c>
      <c r="N379">
        <v>1</v>
      </c>
      <c r="O379">
        <v>2</v>
      </c>
    </row>
    <row r="380" spans="1:15" ht="15">
      <c r="A380" s="16"/>
      <c r="B380" s="10">
        <v>18445</v>
      </c>
      <c r="C380">
        <v>5</v>
      </c>
      <c r="D380">
        <v>0</v>
      </c>
      <c r="E380">
        <v>0</v>
      </c>
      <c r="F380">
        <v>0</v>
      </c>
      <c r="G380">
        <v>0</v>
      </c>
      <c r="H380">
        <v>1</v>
      </c>
      <c r="I380">
        <v>26.5</v>
      </c>
      <c r="J380">
        <v>0</v>
      </c>
      <c r="K380">
        <v>2</v>
      </c>
      <c r="L380">
        <v>0</v>
      </c>
      <c r="M380">
        <v>1</v>
      </c>
      <c r="N380">
        <v>1</v>
      </c>
      <c r="O380">
        <v>5</v>
      </c>
    </row>
    <row r="381" spans="1:15" ht="15">
      <c r="A381" s="16"/>
      <c r="B381" s="10">
        <v>18476</v>
      </c>
      <c r="C381">
        <v>7</v>
      </c>
      <c r="D381">
        <v>0</v>
      </c>
      <c r="E381">
        <v>0</v>
      </c>
      <c r="F381">
        <v>0</v>
      </c>
      <c r="G381">
        <v>0</v>
      </c>
      <c r="H381">
        <v>1</v>
      </c>
      <c r="I381">
        <v>26.5</v>
      </c>
      <c r="J381">
        <v>0</v>
      </c>
      <c r="K381">
        <v>2</v>
      </c>
      <c r="L381">
        <v>0</v>
      </c>
      <c r="M381">
        <v>1</v>
      </c>
      <c r="N381">
        <v>1</v>
      </c>
      <c r="O381">
        <v>7</v>
      </c>
    </row>
    <row r="382" spans="1:15" ht="15">
      <c r="A382" s="16"/>
      <c r="B382" s="10">
        <v>18507</v>
      </c>
      <c r="C382">
        <v>2</v>
      </c>
      <c r="D382">
        <v>0</v>
      </c>
      <c r="E382">
        <v>0</v>
      </c>
      <c r="F382">
        <v>0</v>
      </c>
      <c r="G382">
        <v>0</v>
      </c>
      <c r="H382">
        <v>1</v>
      </c>
      <c r="I382">
        <v>26.5</v>
      </c>
      <c r="J382">
        <v>0</v>
      </c>
      <c r="K382">
        <v>2</v>
      </c>
      <c r="L382">
        <v>0</v>
      </c>
      <c r="M382">
        <v>1</v>
      </c>
      <c r="N382">
        <v>1</v>
      </c>
      <c r="O382">
        <v>2</v>
      </c>
    </row>
    <row r="383" spans="1:15" ht="15">
      <c r="A383" s="16"/>
      <c r="B383" s="10">
        <v>18537</v>
      </c>
      <c r="C383">
        <v>2</v>
      </c>
      <c r="D383">
        <v>0</v>
      </c>
      <c r="E383">
        <v>0</v>
      </c>
      <c r="F383">
        <v>0</v>
      </c>
      <c r="G383">
        <v>0</v>
      </c>
      <c r="H383">
        <v>1</v>
      </c>
      <c r="I383">
        <v>26.5</v>
      </c>
      <c r="J383">
        <v>0</v>
      </c>
      <c r="K383">
        <v>2</v>
      </c>
      <c r="L383">
        <v>0</v>
      </c>
      <c r="M383">
        <v>1</v>
      </c>
      <c r="N383">
        <v>1</v>
      </c>
      <c r="O383">
        <v>2</v>
      </c>
    </row>
    <row r="384" spans="1:15" ht="15">
      <c r="A384" s="16"/>
      <c r="B384" s="10">
        <v>18568</v>
      </c>
      <c r="C384">
        <v>5</v>
      </c>
      <c r="D384">
        <v>0</v>
      </c>
      <c r="E384">
        <v>0</v>
      </c>
      <c r="F384">
        <v>0</v>
      </c>
      <c r="G384">
        <v>0</v>
      </c>
      <c r="H384">
        <v>1</v>
      </c>
      <c r="I384">
        <v>26.5</v>
      </c>
      <c r="J384">
        <v>0</v>
      </c>
      <c r="K384">
        <v>2</v>
      </c>
      <c r="L384">
        <v>0</v>
      </c>
      <c r="M384">
        <v>1</v>
      </c>
      <c r="N384">
        <v>1</v>
      </c>
      <c r="O384">
        <v>5</v>
      </c>
    </row>
    <row r="385" spans="1:15" ht="15">
      <c r="A385" s="16"/>
      <c r="B385" s="10">
        <v>18598</v>
      </c>
      <c r="C385">
        <v>7</v>
      </c>
      <c r="D385">
        <v>0</v>
      </c>
      <c r="E385">
        <v>0</v>
      </c>
      <c r="F385">
        <v>0</v>
      </c>
      <c r="G385">
        <v>0</v>
      </c>
      <c r="H385">
        <v>1</v>
      </c>
      <c r="I385">
        <v>26.5</v>
      </c>
      <c r="J385">
        <v>0</v>
      </c>
      <c r="K385">
        <v>2</v>
      </c>
      <c r="L385">
        <v>0</v>
      </c>
      <c r="M385">
        <v>1</v>
      </c>
      <c r="N385">
        <v>1</v>
      </c>
      <c r="O385">
        <v>7</v>
      </c>
    </row>
    <row r="386" spans="1:15" ht="15">
      <c r="A386" s="16"/>
      <c r="B386" s="10">
        <v>18629</v>
      </c>
      <c r="C386">
        <v>2</v>
      </c>
      <c r="D386">
        <v>0</v>
      </c>
      <c r="E386">
        <v>0</v>
      </c>
      <c r="F386">
        <v>0</v>
      </c>
      <c r="G386">
        <v>0</v>
      </c>
      <c r="H386">
        <v>1</v>
      </c>
      <c r="I386">
        <v>26.5</v>
      </c>
      <c r="J386">
        <v>0</v>
      </c>
      <c r="K386">
        <v>3</v>
      </c>
      <c r="L386">
        <v>0</v>
      </c>
      <c r="M386">
        <v>1</v>
      </c>
      <c r="N386">
        <v>1</v>
      </c>
      <c r="O386">
        <v>2</v>
      </c>
    </row>
    <row r="387" spans="1:15" ht="15">
      <c r="A387" s="16"/>
      <c r="B387" s="10">
        <v>18660</v>
      </c>
      <c r="C387">
        <v>3</v>
      </c>
      <c r="D387">
        <v>0</v>
      </c>
      <c r="E387">
        <v>0</v>
      </c>
      <c r="F387">
        <v>0</v>
      </c>
      <c r="G387">
        <v>0</v>
      </c>
      <c r="H387">
        <v>1</v>
      </c>
      <c r="I387">
        <v>26.5</v>
      </c>
      <c r="J387">
        <v>0</v>
      </c>
      <c r="K387">
        <v>3</v>
      </c>
      <c r="L387">
        <v>0</v>
      </c>
      <c r="M387">
        <v>1</v>
      </c>
      <c r="N387">
        <v>1</v>
      </c>
      <c r="O387">
        <v>3</v>
      </c>
    </row>
    <row r="388" spans="1:15" ht="15">
      <c r="A388" s="16"/>
      <c r="B388" s="10">
        <v>18688</v>
      </c>
      <c r="C388">
        <v>3</v>
      </c>
      <c r="D388">
        <v>0</v>
      </c>
      <c r="E388">
        <v>0</v>
      </c>
      <c r="F388">
        <v>0</v>
      </c>
      <c r="G388">
        <v>0</v>
      </c>
      <c r="H388">
        <v>1</v>
      </c>
      <c r="I388">
        <v>26.5</v>
      </c>
      <c r="J388">
        <v>0</v>
      </c>
      <c r="K388">
        <v>3</v>
      </c>
      <c r="L388">
        <v>0</v>
      </c>
      <c r="M388">
        <v>1</v>
      </c>
      <c r="N388">
        <v>1</v>
      </c>
      <c r="O388">
        <v>3</v>
      </c>
    </row>
    <row r="389" spans="1:15" ht="15">
      <c r="A389" s="16"/>
      <c r="B389" s="10">
        <v>18719</v>
      </c>
      <c r="C389">
        <v>4</v>
      </c>
      <c r="D389">
        <v>0</v>
      </c>
      <c r="E389">
        <v>0</v>
      </c>
      <c r="F389">
        <v>0</v>
      </c>
      <c r="G389">
        <v>0</v>
      </c>
      <c r="H389">
        <v>1</v>
      </c>
      <c r="I389">
        <v>26.5</v>
      </c>
      <c r="J389">
        <v>0</v>
      </c>
      <c r="K389">
        <v>3</v>
      </c>
      <c r="L389">
        <v>0</v>
      </c>
      <c r="M389">
        <v>1</v>
      </c>
      <c r="N389">
        <v>1</v>
      </c>
      <c r="O389">
        <v>4</v>
      </c>
    </row>
    <row r="390" spans="1:15" ht="15">
      <c r="A390" s="16"/>
      <c r="B390" s="10">
        <v>18749</v>
      </c>
      <c r="C390">
        <v>2</v>
      </c>
      <c r="D390">
        <v>0</v>
      </c>
      <c r="E390">
        <v>0</v>
      </c>
      <c r="F390">
        <v>0</v>
      </c>
      <c r="G390">
        <v>0</v>
      </c>
      <c r="H390">
        <v>1</v>
      </c>
      <c r="I390">
        <v>26.5</v>
      </c>
      <c r="J390">
        <v>0</v>
      </c>
      <c r="K390">
        <v>3</v>
      </c>
      <c r="L390">
        <v>0</v>
      </c>
      <c r="M390">
        <v>1</v>
      </c>
      <c r="N390">
        <v>1</v>
      </c>
      <c r="O390">
        <v>2</v>
      </c>
    </row>
    <row r="391" spans="1:15" ht="15">
      <c r="A391" s="16"/>
      <c r="B391" s="10">
        <v>18780</v>
      </c>
      <c r="C391">
        <v>0</v>
      </c>
      <c r="D391">
        <v>0</v>
      </c>
      <c r="E391">
        <v>0</v>
      </c>
      <c r="F391">
        <v>0</v>
      </c>
      <c r="G391">
        <v>0</v>
      </c>
      <c r="H391">
        <v>1</v>
      </c>
      <c r="I391">
        <v>26.5</v>
      </c>
      <c r="J391">
        <v>0</v>
      </c>
      <c r="K391">
        <v>3</v>
      </c>
      <c r="L391">
        <v>0</v>
      </c>
      <c r="M391">
        <v>1</v>
      </c>
      <c r="N391">
        <v>1</v>
      </c>
      <c r="O391">
        <v>0</v>
      </c>
    </row>
    <row r="392" spans="1:15" ht="15">
      <c r="A392" s="16"/>
      <c r="B392" s="10">
        <v>18810</v>
      </c>
      <c r="C392">
        <v>3</v>
      </c>
      <c r="D392">
        <v>0</v>
      </c>
      <c r="E392">
        <v>0</v>
      </c>
      <c r="F392">
        <v>0</v>
      </c>
      <c r="G392">
        <v>0</v>
      </c>
      <c r="H392">
        <v>1</v>
      </c>
      <c r="I392">
        <v>26.5</v>
      </c>
      <c r="J392">
        <v>0</v>
      </c>
      <c r="K392">
        <v>3</v>
      </c>
      <c r="L392">
        <v>0</v>
      </c>
      <c r="M392">
        <v>1</v>
      </c>
      <c r="N392">
        <v>1</v>
      </c>
      <c r="O392">
        <v>3</v>
      </c>
    </row>
    <row r="393" spans="1:15" ht="15">
      <c r="A393" s="16"/>
      <c r="B393" s="11">
        <v>18841</v>
      </c>
      <c r="C393">
        <v>5</v>
      </c>
      <c r="D393">
        <v>0</v>
      </c>
      <c r="E393">
        <v>0</v>
      </c>
      <c r="F393">
        <v>0</v>
      </c>
      <c r="G393">
        <v>0</v>
      </c>
      <c r="H393">
        <v>1</v>
      </c>
      <c r="I393">
        <v>35.6</v>
      </c>
      <c r="J393">
        <v>0</v>
      </c>
      <c r="K393">
        <v>3</v>
      </c>
      <c r="L393">
        <v>0</v>
      </c>
      <c r="M393">
        <v>1</v>
      </c>
      <c r="N393">
        <v>1</v>
      </c>
      <c r="O393">
        <v>5</v>
      </c>
    </row>
    <row r="394" spans="1:15" ht="15">
      <c r="A394" s="16"/>
      <c r="B394" s="11">
        <v>18872</v>
      </c>
      <c r="C394">
        <v>7</v>
      </c>
      <c r="D394">
        <v>0</v>
      </c>
      <c r="E394">
        <v>0</v>
      </c>
      <c r="F394">
        <v>0</v>
      </c>
      <c r="G394">
        <v>0</v>
      </c>
      <c r="H394">
        <v>1</v>
      </c>
      <c r="I394">
        <v>35.6</v>
      </c>
      <c r="J394">
        <v>0</v>
      </c>
      <c r="K394">
        <v>3</v>
      </c>
      <c r="L394">
        <v>0</v>
      </c>
      <c r="M394">
        <v>1</v>
      </c>
      <c r="N394">
        <v>1</v>
      </c>
      <c r="O394">
        <v>7</v>
      </c>
    </row>
    <row r="395" spans="1:15" ht="15">
      <c r="A395" s="16"/>
      <c r="B395" s="11">
        <v>18902</v>
      </c>
      <c r="C395">
        <v>3</v>
      </c>
      <c r="D395">
        <v>0</v>
      </c>
      <c r="E395">
        <v>0</v>
      </c>
      <c r="F395">
        <v>0</v>
      </c>
      <c r="G395">
        <v>0</v>
      </c>
      <c r="H395">
        <v>1</v>
      </c>
      <c r="I395">
        <v>35.6</v>
      </c>
      <c r="J395">
        <v>0</v>
      </c>
      <c r="K395">
        <v>3</v>
      </c>
      <c r="L395">
        <v>0</v>
      </c>
      <c r="M395">
        <v>1</v>
      </c>
      <c r="N395">
        <v>1</v>
      </c>
      <c r="O395">
        <v>3</v>
      </c>
    </row>
    <row r="396" spans="1:15" ht="15">
      <c r="A396" s="16"/>
      <c r="B396" s="11">
        <v>18933</v>
      </c>
      <c r="C396">
        <v>3</v>
      </c>
      <c r="D396">
        <v>0</v>
      </c>
      <c r="E396">
        <v>0</v>
      </c>
      <c r="F396">
        <v>0</v>
      </c>
      <c r="G396">
        <v>0</v>
      </c>
      <c r="H396">
        <v>1</v>
      </c>
      <c r="I396">
        <v>35.6</v>
      </c>
      <c r="J396">
        <v>0</v>
      </c>
      <c r="K396">
        <v>3</v>
      </c>
      <c r="L396">
        <v>0</v>
      </c>
      <c r="M396">
        <v>1</v>
      </c>
      <c r="N396">
        <v>1</v>
      </c>
      <c r="O396">
        <v>3</v>
      </c>
    </row>
    <row r="397" spans="1:15" ht="15">
      <c r="A397" s="16"/>
      <c r="B397" s="11">
        <v>18963</v>
      </c>
      <c r="C397">
        <v>6</v>
      </c>
      <c r="D397">
        <v>0</v>
      </c>
      <c r="E397">
        <v>0</v>
      </c>
      <c r="F397">
        <v>0</v>
      </c>
      <c r="G397">
        <v>0</v>
      </c>
      <c r="H397">
        <v>1</v>
      </c>
      <c r="I397">
        <v>35.6</v>
      </c>
      <c r="J397">
        <v>0</v>
      </c>
      <c r="K397">
        <v>3</v>
      </c>
      <c r="L397">
        <v>0</v>
      </c>
      <c r="M397">
        <v>1</v>
      </c>
      <c r="N397">
        <v>1</v>
      </c>
      <c r="O397">
        <v>6</v>
      </c>
    </row>
    <row r="398" spans="1:15" ht="15">
      <c r="A398" s="16"/>
      <c r="B398" s="11">
        <v>18994</v>
      </c>
      <c r="C398">
        <v>2</v>
      </c>
      <c r="D398">
        <v>0</v>
      </c>
      <c r="E398">
        <v>0</v>
      </c>
      <c r="F398">
        <v>0</v>
      </c>
      <c r="G398">
        <v>0</v>
      </c>
      <c r="H398">
        <v>1</v>
      </c>
      <c r="I398">
        <v>35.6</v>
      </c>
      <c r="J398">
        <v>0</v>
      </c>
      <c r="K398">
        <v>4</v>
      </c>
      <c r="L398">
        <v>0</v>
      </c>
      <c r="M398">
        <v>1</v>
      </c>
      <c r="N398">
        <v>1</v>
      </c>
      <c r="O398">
        <v>2</v>
      </c>
    </row>
    <row r="399" spans="1:15" ht="15">
      <c r="A399" s="16"/>
      <c r="B399" s="11">
        <v>19025</v>
      </c>
      <c r="C399">
        <v>2</v>
      </c>
      <c r="D399">
        <v>0</v>
      </c>
      <c r="E399">
        <v>0</v>
      </c>
      <c r="F399">
        <v>0</v>
      </c>
      <c r="G399">
        <v>0</v>
      </c>
      <c r="H399">
        <v>1</v>
      </c>
      <c r="I399">
        <v>35.6</v>
      </c>
      <c r="J399">
        <v>0</v>
      </c>
      <c r="K399">
        <v>4</v>
      </c>
      <c r="L399">
        <v>0</v>
      </c>
      <c r="M399">
        <v>1</v>
      </c>
      <c r="N399">
        <v>1</v>
      </c>
      <c r="O399">
        <v>2</v>
      </c>
    </row>
    <row r="400" spans="1:15" ht="15">
      <c r="A400" s="16"/>
      <c r="B400" s="11">
        <v>19054</v>
      </c>
      <c r="C400">
        <v>8</v>
      </c>
      <c r="D400">
        <v>0</v>
      </c>
      <c r="E400">
        <v>0</v>
      </c>
      <c r="F400">
        <v>0</v>
      </c>
      <c r="G400">
        <v>0</v>
      </c>
      <c r="H400">
        <v>1</v>
      </c>
      <c r="I400">
        <v>35.6</v>
      </c>
      <c r="J400">
        <v>0</v>
      </c>
      <c r="K400">
        <v>4</v>
      </c>
      <c r="L400">
        <v>0</v>
      </c>
      <c r="M400">
        <v>1</v>
      </c>
      <c r="N400">
        <v>1</v>
      </c>
      <c r="O400">
        <v>8</v>
      </c>
    </row>
    <row r="401" spans="1:15" ht="15">
      <c r="A401" s="16"/>
      <c r="B401" s="11">
        <v>19085</v>
      </c>
      <c r="C401">
        <v>4</v>
      </c>
      <c r="D401">
        <v>0</v>
      </c>
      <c r="E401">
        <v>0</v>
      </c>
      <c r="F401">
        <v>0</v>
      </c>
      <c r="G401">
        <v>0</v>
      </c>
      <c r="H401">
        <v>1</v>
      </c>
      <c r="I401">
        <v>35.6</v>
      </c>
      <c r="J401">
        <v>0</v>
      </c>
      <c r="K401">
        <v>4</v>
      </c>
      <c r="L401">
        <v>0</v>
      </c>
      <c r="M401">
        <v>1</v>
      </c>
      <c r="N401">
        <v>1</v>
      </c>
      <c r="O401">
        <v>4</v>
      </c>
    </row>
    <row r="402" spans="1:15" ht="15">
      <c r="A402" s="16"/>
      <c r="B402" s="11">
        <v>19115</v>
      </c>
      <c r="C402">
        <v>3</v>
      </c>
      <c r="D402">
        <v>0</v>
      </c>
      <c r="E402">
        <v>0</v>
      </c>
      <c r="F402">
        <v>0</v>
      </c>
      <c r="G402">
        <v>0</v>
      </c>
      <c r="H402">
        <v>1</v>
      </c>
      <c r="I402">
        <v>35.6</v>
      </c>
      <c r="J402">
        <v>0</v>
      </c>
      <c r="K402">
        <v>4</v>
      </c>
      <c r="L402">
        <v>0</v>
      </c>
      <c r="M402">
        <v>1</v>
      </c>
      <c r="N402">
        <v>1</v>
      </c>
      <c r="O402">
        <v>3</v>
      </c>
    </row>
    <row r="403" spans="1:15" ht="15">
      <c r="A403" s="16"/>
      <c r="B403" s="11">
        <v>19146</v>
      </c>
      <c r="C403">
        <v>2</v>
      </c>
      <c r="D403">
        <v>0</v>
      </c>
      <c r="E403">
        <v>0</v>
      </c>
      <c r="F403">
        <v>0</v>
      </c>
      <c r="G403">
        <v>0</v>
      </c>
      <c r="H403">
        <v>1</v>
      </c>
      <c r="I403">
        <v>35.6</v>
      </c>
      <c r="J403">
        <v>0</v>
      </c>
      <c r="K403">
        <v>4</v>
      </c>
      <c r="L403">
        <v>0</v>
      </c>
      <c r="M403">
        <v>1</v>
      </c>
      <c r="N403">
        <v>1</v>
      </c>
      <c r="O403">
        <v>2</v>
      </c>
    </row>
    <row r="404" spans="1:15" ht="15">
      <c r="A404" s="16"/>
      <c r="B404" s="11">
        <v>19176</v>
      </c>
      <c r="C404">
        <v>8</v>
      </c>
      <c r="D404">
        <v>0</v>
      </c>
      <c r="E404">
        <v>0</v>
      </c>
      <c r="F404">
        <v>0</v>
      </c>
      <c r="G404">
        <v>0</v>
      </c>
      <c r="H404">
        <v>1</v>
      </c>
      <c r="I404">
        <v>35.6</v>
      </c>
      <c r="J404">
        <v>0</v>
      </c>
      <c r="K404">
        <v>4</v>
      </c>
      <c r="L404">
        <v>0</v>
      </c>
      <c r="M404">
        <v>1</v>
      </c>
      <c r="N404">
        <v>1</v>
      </c>
      <c r="O404">
        <v>8</v>
      </c>
    </row>
    <row r="405" spans="1:15" ht="15">
      <c r="A405" s="16"/>
      <c r="B405" s="11">
        <v>19207</v>
      </c>
      <c r="C405">
        <v>2</v>
      </c>
      <c r="D405">
        <v>0</v>
      </c>
      <c r="E405">
        <v>0</v>
      </c>
      <c r="F405">
        <v>0</v>
      </c>
      <c r="G405">
        <v>0</v>
      </c>
      <c r="H405">
        <v>1</v>
      </c>
      <c r="I405">
        <v>35.6</v>
      </c>
      <c r="J405">
        <v>0</v>
      </c>
      <c r="K405">
        <v>4</v>
      </c>
      <c r="L405">
        <v>0</v>
      </c>
      <c r="M405">
        <v>1</v>
      </c>
      <c r="N405">
        <v>1</v>
      </c>
      <c r="O405">
        <v>2</v>
      </c>
    </row>
    <row r="406" spans="1:15" ht="15">
      <c r="A406" s="16"/>
      <c r="B406" s="11">
        <v>19238</v>
      </c>
      <c r="C406">
        <v>5</v>
      </c>
      <c r="D406">
        <v>0</v>
      </c>
      <c r="E406">
        <v>0</v>
      </c>
      <c r="F406">
        <v>0</v>
      </c>
      <c r="G406">
        <v>0</v>
      </c>
      <c r="H406">
        <v>1</v>
      </c>
      <c r="I406">
        <v>35.6</v>
      </c>
      <c r="J406">
        <v>0</v>
      </c>
      <c r="K406">
        <v>4</v>
      </c>
      <c r="L406">
        <v>0</v>
      </c>
      <c r="M406">
        <v>1</v>
      </c>
      <c r="N406">
        <v>1</v>
      </c>
      <c r="O406">
        <v>5</v>
      </c>
    </row>
    <row r="407" spans="1:15" ht="15">
      <c r="A407" s="16"/>
      <c r="B407" s="11">
        <v>19268</v>
      </c>
      <c r="C407">
        <v>1</v>
      </c>
      <c r="D407">
        <v>0</v>
      </c>
      <c r="E407">
        <v>0</v>
      </c>
      <c r="F407">
        <v>0</v>
      </c>
      <c r="G407">
        <v>0</v>
      </c>
      <c r="H407">
        <v>1</v>
      </c>
      <c r="I407">
        <v>35.6</v>
      </c>
      <c r="J407">
        <v>0</v>
      </c>
      <c r="K407">
        <v>4</v>
      </c>
      <c r="L407">
        <v>0</v>
      </c>
      <c r="M407">
        <v>1</v>
      </c>
      <c r="N407">
        <v>1</v>
      </c>
      <c r="O407">
        <v>1</v>
      </c>
    </row>
    <row r="408" spans="1:15" ht="15">
      <c r="A408" s="16"/>
      <c r="B408" s="11">
        <v>19299</v>
      </c>
      <c r="C408">
        <v>2</v>
      </c>
      <c r="D408">
        <v>0</v>
      </c>
      <c r="E408">
        <v>0</v>
      </c>
      <c r="F408">
        <v>0</v>
      </c>
      <c r="G408">
        <v>0</v>
      </c>
      <c r="H408">
        <v>1</v>
      </c>
      <c r="I408">
        <v>35.6</v>
      </c>
      <c r="J408">
        <v>0</v>
      </c>
      <c r="K408">
        <v>4</v>
      </c>
      <c r="L408">
        <v>0</v>
      </c>
      <c r="M408">
        <v>1</v>
      </c>
      <c r="N408">
        <v>1</v>
      </c>
      <c r="O408">
        <v>2</v>
      </c>
    </row>
    <row r="409" spans="1:15" ht="15">
      <c r="A409" s="16"/>
      <c r="B409" s="11">
        <v>19329</v>
      </c>
      <c r="C409">
        <v>1</v>
      </c>
      <c r="D409">
        <v>0</v>
      </c>
      <c r="E409">
        <v>0</v>
      </c>
      <c r="F409">
        <v>0</v>
      </c>
      <c r="G409">
        <v>0</v>
      </c>
      <c r="H409">
        <v>1</v>
      </c>
      <c r="I409">
        <v>35.6</v>
      </c>
      <c r="J409">
        <v>0</v>
      </c>
      <c r="K409">
        <v>4</v>
      </c>
      <c r="L409">
        <v>0</v>
      </c>
      <c r="M409">
        <v>1</v>
      </c>
      <c r="N409">
        <v>1</v>
      </c>
      <c r="O409">
        <v>1</v>
      </c>
    </row>
    <row r="410" spans="1:15" ht="15">
      <c r="A410" s="16"/>
      <c r="B410" s="11">
        <v>19360</v>
      </c>
      <c r="C410">
        <v>1</v>
      </c>
      <c r="D410">
        <v>0</v>
      </c>
      <c r="E410">
        <v>0</v>
      </c>
      <c r="F410">
        <v>0</v>
      </c>
      <c r="G410">
        <v>0</v>
      </c>
      <c r="H410">
        <v>1</v>
      </c>
      <c r="I410">
        <v>35.6</v>
      </c>
      <c r="J410">
        <v>0</v>
      </c>
      <c r="K410">
        <v>5</v>
      </c>
      <c r="L410">
        <v>0</v>
      </c>
      <c r="M410">
        <v>1</v>
      </c>
      <c r="N410">
        <v>1</v>
      </c>
      <c r="O410">
        <v>1</v>
      </c>
    </row>
    <row r="411" spans="1:15" ht="15">
      <c r="A411" s="16"/>
      <c r="B411" s="11">
        <v>19391</v>
      </c>
      <c r="C411">
        <v>0</v>
      </c>
      <c r="D411">
        <v>0</v>
      </c>
      <c r="E411">
        <v>0</v>
      </c>
      <c r="F411">
        <v>0</v>
      </c>
      <c r="G411">
        <v>0</v>
      </c>
      <c r="H411">
        <v>1</v>
      </c>
      <c r="I411">
        <v>35.6</v>
      </c>
      <c r="J411">
        <v>0</v>
      </c>
      <c r="K411">
        <v>5</v>
      </c>
      <c r="L411">
        <v>0</v>
      </c>
      <c r="M411">
        <v>1</v>
      </c>
      <c r="N411">
        <v>1</v>
      </c>
      <c r="O411">
        <v>0</v>
      </c>
    </row>
    <row r="412" spans="1:15" ht="15">
      <c r="A412" s="16"/>
      <c r="B412" s="11">
        <v>19419</v>
      </c>
      <c r="C412">
        <v>3</v>
      </c>
      <c r="D412">
        <v>0</v>
      </c>
      <c r="E412">
        <v>0</v>
      </c>
      <c r="F412">
        <v>0</v>
      </c>
      <c r="G412">
        <v>0</v>
      </c>
      <c r="H412">
        <v>1</v>
      </c>
      <c r="I412">
        <v>35.6</v>
      </c>
      <c r="J412">
        <v>0</v>
      </c>
      <c r="K412">
        <v>5</v>
      </c>
      <c r="L412">
        <v>0</v>
      </c>
      <c r="M412">
        <v>1</v>
      </c>
      <c r="N412">
        <v>1</v>
      </c>
      <c r="O412">
        <v>3</v>
      </c>
    </row>
    <row r="413" spans="1:15" ht="15">
      <c r="A413" s="16"/>
      <c r="B413" s="11">
        <v>19450</v>
      </c>
      <c r="C413">
        <v>7</v>
      </c>
      <c r="D413">
        <v>0</v>
      </c>
      <c r="E413">
        <v>0</v>
      </c>
      <c r="F413">
        <v>0</v>
      </c>
      <c r="G413">
        <v>0</v>
      </c>
      <c r="H413">
        <v>1</v>
      </c>
      <c r="I413">
        <v>35.6</v>
      </c>
      <c r="J413">
        <v>0</v>
      </c>
      <c r="K413">
        <v>5</v>
      </c>
      <c r="L413">
        <v>0</v>
      </c>
      <c r="M413">
        <v>1</v>
      </c>
      <c r="N413">
        <v>1</v>
      </c>
      <c r="O413">
        <v>7</v>
      </c>
    </row>
    <row r="414" spans="1:15" ht="15">
      <c r="A414" s="16"/>
      <c r="B414" s="11">
        <v>19480</v>
      </c>
      <c r="C414">
        <v>9</v>
      </c>
      <c r="D414">
        <v>0</v>
      </c>
      <c r="E414">
        <v>0</v>
      </c>
      <c r="F414">
        <v>0</v>
      </c>
      <c r="G414">
        <v>0</v>
      </c>
      <c r="H414">
        <v>1</v>
      </c>
      <c r="I414">
        <v>35.6</v>
      </c>
      <c r="J414">
        <v>0</v>
      </c>
      <c r="K414">
        <v>5</v>
      </c>
      <c r="L414">
        <v>0</v>
      </c>
      <c r="M414">
        <v>1</v>
      </c>
      <c r="N414">
        <v>1</v>
      </c>
      <c r="O414">
        <v>9</v>
      </c>
    </row>
    <row r="415" spans="1:15" ht="15">
      <c r="A415" s="16"/>
      <c r="B415" s="11">
        <v>19511</v>
      </c>
      <c r="C415">
        <v>8</v>
      </c>
      <c r="D415">
        <v>0</v>
      </c>
      <c r="E415">
        <v>0</v>
      </c>
      <c r="F415">
        <v>0</v>
      </c>
      <c r="G415">
        <v>0</v>
      </c>
      <c r="H415">
        <v>1</v>
      </c>
      <c r="I415">
        <v>35.6</v>
      </c>
      <c r="J415">
        <v>0</v>
      </c>
      <c r="K415">
        <v>5</v>
      </c>
      <c r="L415">
        <v>0</v>
      </c>
      <c r="M415">
        <v>1</v>
      </c>
      <c r="N415">
        <v>1</v>
      </c>
      <c r="O415">
        <v>8</v>
      </c>
    </row>
    <row r="416" spans="1:15" ht="15">
      <c r="A416" s="16"/>
      <c r="B416" s="11">
        <v>19541</v>
      </c>
      <c r="C416">
        <v>3</v>
      </c>
      <c r="D416">
        <v>0</v>
      </c>
      <c r="E416">
        <v>0</v>
      </c>
      <c r="F416">
        <v>0</v>
      </c>
      <c r="G416">
        <v>0</v>
      </c>
      <c r="H416">
        <v>1</v>
      </c>
      <c r="I416">
        <v>35.6</v>
      </c>
      <c r="J416">
        <v>0</v>
      </c>
      <c r="K416">
        <v>5</v>
      </c>
      <c r="L416">
        <v>0</v>
      </c>
      <c r="M416">
        <v>1</v>
      </c>
      <c r="N416">
        <v>1</v>
      </c>
      <c r="O416">
        <v>3</v>
      </c>
    </row>
    <row r="417" spans="1:15" ht="15">
      <c r="A417" s="16"/>
      <c r="B417" s="11">
        <v>19572</v>
      </c>
      <c r="C417">
        <v>8</v>
      </c>
      <c r="D417">
        <v>0</v>
      </c>
      <c r="E417">
        <v>0</v>
      </c>
      <c r="F417">
        <v>0</v>
      </c>
      <c r="G417">
        <v>0</v>
      </c>
      <c r="H417">
        <v>1</v>
      </c>
      <c r="I417">
        <v>35.6</v>
      </c>
      <c r="J417">
        <v>0</v>
      </c>
      <c r="K417">
        <v>5</v>
      </c>
      <c r="L417">
        <v>0</v>
      </c>
      <c r="M417">
        <v>1</v>
      </c>
      <c r="N417">
        <v>1</v>
      </c>
      <c r="O417">
        <v>8</v>
      </c>
    </row>
    <row r="418" spans="1:15" ht="15">
      <c r="A418" s="16"/>
      <c r="B418" s="11">
        <v>19603</v>
      </c>
      <c r="C418">
        <v>3</v>
      </c>
      <c r="D418">
        <v>0</v>
      </c>
      <c r="E418">
        <v>0</v>
      </c>
      <c r="F418">
        <v>0</v>
      </c>
      <c r="G418">
        <v>0</v>
      </c>
      <c r="H418">
        <v>1</v>
      </c>
      <c r="I418">
        <v>35.6</v>
      </c>
      <c r="J418">
        <v>0</v>
      </c>
      <c r="K418">
        <v>5</v>
      </c>
      <c r="L418">
        <v>0</v>
      </c>
      <c r="M418">
        <v>1</v>
      </c>
      <c r="N418">
        <v>1</v>
      </c>
      <c r="O418">
        <v>3</v>
      </c>
    </row>
    <row r="419" spans="1:15" ht="15">
      <c r="A419" s="16"/>
      <c r="B419" s="11">
        <v>19633</v>
      </c>
      <c r="C419">
        <v>4</v>
      </c>
      <c r="D419">
        <v>0</v>
      </c>
      <c r="E419">
        <v>0</v>
      </c>
      <c r="F419">
        <v>0</v>
      </c>
      <c r="G419">
        <v>0</v>
      </c>
      <c r="H419">
        <v>1</v>
      </c>
      <c r="I419">
        <v>35.6</v>
      </c>
      <c r="J419">
        <v>0</v>
      </c>
      <c r="K419">
        <v>5</v>
      </c>
      <c r="L419">
        <v>0</v>
      </c>
      <c r="M419">
        <v>1</v>
      </c>
      <c r="N419">
        <v>1</v>
      </c>
      <c r="O419">
        <v>4</v>
      </c>
    </row>
    <row r="420" spans="1:15" ht="15">
      <c r="A420" s="16"/>
      <c r="B420" s="11">
        <v>19664</v>
      </c>
      <c r="C420">
        <v>3</v>
      </c>
      <c r="D420">
        <v>0</v>
      </c>
      <c r="E420">
        <v>0</v>
      </c>
      <c r="F420">
        <v>0</v>
      </c>
      <c r="G420">
        <v>0</v>
      </c>
      <c r="H420">
        <v>1</v>
      </c>
      <c r="I420">
        <v>35.6</v>
      </c>
      <c r="J420">
        <v>0</v>
      </c>
      <c r="K420">
        <v>5</v>
      </c>
      <c r="L420">
        <v>0</v>
      </c>
      <c r="M420">
        <v>1</v>
      </c>
      <c r="N420">
        <v>1</v>
      </c>
      <c r="O420">
        <v>3</v>
      </c>
    </row>
    <row r="421" spans="1:15" ht="15">
      <c r="A421" s="16"/>
      <c r="B421" s="11">
        <v>19694</v>
      </c>
      <c r="C421">
        <v>0</v>
      </c>
      <c r="D421">
        <v>0</v>
      </c>
      <c r="E421">
        <v>0</v>
      </c>
      <c r="F421">
        <v>0</v>
      </c>
      <c r="G421">
        <v>0</v>
      </c>
      <c r="H421">
        <v>1</v>
      </c>
      <c r="I421">
        <v>35.6</v>
      </c>
      <c r="J421">
        <v>0</v>
      </c>
      <c r="K421">
        <v>5</v>
      </c>
      <c r="L421">
        <v>0</v>
      </c>
      <c r="M421">
        <v>1</v>
      </c>
      <c r="N421">
        <v>1</v>
      </c>
      <c r="O421">
        <v>0</v>
      </c>
    </row>
    <row r="422" spans="1:15" ht="15">
      <c r="A422" s="16"/>
      <c r="B422" s="11">
        <v>19725</v>
      </c>
      <c r="C422">
        <v>1</v>
      </c>
      <c r="D422">
        <v>0</v>
      </c>
      <c r="E422">
        <v>0</v>
      </c>
      <c r="F422">
        <v>0</v>
      </c>
      <c r="G422">
        <v>0</v>
      </c>
      <c r="H422">
        <v>1</v>
      </c>
      <c r="I422">
        <v>35.6</v>
      </c>
      <c r="J422">
        <v>0</v>
      </c>
      <c r="K422">
        <v>6</v>
      </c>
      <c r="L422">
        <v>0</v>
      </c>
      <c r="M422">
        <v>1</v>
      </c>
      <c r="N422">
        <v>1</v>
      </c>
      <c r="O422">
        <v>1</v>
      </c>
    </row>
    <row r="423" spans="1:15" ht="15">
      <c r="A423" s="16"/>
      <c r="B423" s="11">
        <v>19756</v>
      </c>
      <c r="C423">
        <v>1</v>
      </c>
      <c r="D423">
        <v>0</v>
      </c>
      <c r="E423">
        <v>0</v>
      </c>
      <c r="F423">
        <v>0</v>
      </c>
      <c r="G423">
        <v>0</v>
      </c>
      <c r="H423">
        <v>1</v>
      </c>
      <c r="I423">
        <v>35.6</v>
      </c>
      <c r="J423">
        <v>0</v>
      </c>
      <c r="K423">
        <v>6</v>
      </c>
      <c r="L423">
        <v>0</v>
      </c>
      <c r="M423">
        <v>1</v>
      </c>
      <c r="N423">
        <v>1</v>
      </c>
      <c r="O423">
        <v>1</v>
      </c>
    </row>
    <row r="424" spans="1:15" ht="15">
      <c r="A424" s="16"/>
      <c r="B424" s="11">
        <v>19784</v>
      </c>
      <c r="C424">
        <v>13</v>
      </c>
      <c r="D424">
        <v>0</v>
      </c>
      <c r="E424">
        <v>0</v>
      </c>
      <c r="F424">
        <v>0</v>
      </c>
      <c r="G424">
        <v>0</v>
      </c>
      <c r="H424">
        <v>1</v>
      </c>
      <c r="I424">
        <v>35.6</v>
      </c>
      <c r="J424">
        <v>0</v>
      </c>
      <c r="K424">
        <v>6</v>
      </c>
      <c r="L424">
        <v>0</v>
      </c>
      <c r="M424">
        <v>1</v>
      </c>
      <c r="N424">
        <v>1</v>
      </c>
      <c r="O424">
        <v>13</v>
      </c>
    </row>
    <row r="425" spans="1:15" ht="15">
      <c r="A425" s="16"/>
      <c r="B425" s="11">
        <v>19815</v>
      </c>
      <c r="C425">
        <v>0</v>
      </c>
      <c r="D425">
        <v>0</v>
      </c>
      <c r="E425">
        <v>0</v>
      </c>
      <c r="F425">
        <v>0</v>
      </c>
      <c r="G425">
        <v>0</v>
      </c>
      <c r="H425">
        <v>1</v>
      </c>
      <c r="I425">
        <v>35.6</v>
      </c>
      <c r="J425">
        <v>0</v>
      </c>
      <c r="K425">
        <v>6</v>
      </c>
      <c r="L425">
        <v>0</v>
      </c>
      <c r="M425">
        <v>1</v>
      </c>
      <c r="N425">
        <v>1</v>
      </c>
      <c r="O425">
        <v>0</v>
      </c>
    </row>
    <row r="426" spans="1:15" ht="15">
      <c r="A426" s="16"/>
      <c r="B426" s="11">
        <v>19845</v>
      </c>
      <c r="C426">
        <v>3</v>
      </c>
      <c r="D426">
        <v>0</v>
      </c>
      <c r="E426">
        <v>0</v>
      </c>
      <c r="F426">
        <v>0</v>
      </c>
      <c r="G426">
        <v>0</v>
      </c>
      <c r="H426">
        <v>1</v>
      </c>
      <c r="I426">
        <v>35.6</v>
      </c>
      <c r="J426">
        <v>0</v>
      </c>
      <c r="K426">
        <v>6</v>
      </c>
      <c r="L426">
        <v>0</v>
      </c>
      <c r="M426">
        <v>1</v>
      </c>
      <c r="N426">
        <v>1</v>
      </c>
      <c r="O426">
        <v>3</v>
      </c>
    </row>
    <row r="427" spans="1:15" ht="15">
      <c r="A427" s="16"/>
      <c r="B427" s="11">
        <v>19876</v>
      </c>
      <c r="C427">
        <v>3</v>
      </c>
      <c r="D427">
        <v>0</v>
      </c>
      <c r="E427">
        <v>0</v>
      </c>
      <c r="F427">
        <v>0</v>
      </c>
      <c r="G427">
        <v>0</v>
      </c>
      <c r="H427">
        <v>1</v>
      </c>
      <c r="I427">
        <v>35.6</v>
      </c>
      <c r="J427">
        <v>0</v>
      </c>
      <c r="K427">
        <v>6</v>
      </c>
      <c r="L427">
        <v>0</v>
      </c>
      <c r="M427">
        <v>1</v>
      </c>
      <c r="N427">
        <v>1</v>
      </c>
      <c r="O427">
        <v>3</v>
      </c>
    </row>
    <row r="428" spans="1:15" ht="15">
      <c r="A428" s="16"/>
      <c r="B428" s="11">
        <v>19906</v>
      </c>
      <c r="C428">
        <v>4</v>
      </c>
      <c r="D428">
        <v>0</v>
      </c>
      <c r="E428">
        <v>0</v>
      </c>
      <c r="F428">
        <v>0</v>
      </c>
      <c r="G428">
        <v>0</v>
      </c>
      <c r="H428">
        <v>1</v>
      </c>
      <c r="I428">
        <v>35.6</v>
      </c>
      <c r="J428">
        <v>0</v>
      </c>
      <c r="K428">
        <v>6</v>
      </c>
      <c r="L428">
        <v>0</v>
      </c>
      <c r="M428">
        <v>1</v>
      </c>
      <c r="N428">
        <v>1</v>
      </c>
      <c r="O428">
        <v>4</v>
      </c>
    </row>
    <row r="429" spans="1:15" ht="15">
      <c r="A429" s="16"/>
      <c r="B429" s="11">
        <v>19937</v>
      </c>
      <c r="C429">
        <v>5</v>
      </c>
      <c r="D429">
        <v>0</v>
      </c>
      <c r="E429">
        <v>0</v>
      </c>
      <c r="F429">
        <v>0</v>
      </c>
      <c r="G429">
        <v>0</v>
      </c>
      <c r="H429">
        <v>1</v>
      </c>
      <c r="I429">
        <v>35.6</v>
      </c>
      <c r="J429">
        <v>0</v>
      </c>
      <c r="K429">
        <v>6</v>
      </c>
      <c r="L429">
        <v>0</v>
      </c>
      <c r="M429">
        <v>1</v>
      </c>
      <c r="N429">
        <v>1</v>
      </c>
      <c r="O429">
        <v>5</v>
      </c>
    </row>
    <row r="430" spans="1:15" ht="15">
      <c r="A430" s="16"/>
      <c r="B430" s="11">
        <v>19968</v>
      </c>
      <c r="C430">
        <v>8</v>
      </c>
      <c r="D430">
        <v>0</v>
      </c>
      <c r="E430">
        <v>0</v>
      </c>
      <c r="F430">
        <v>0</v>
      </c>
      <c r="G430">
        <v>0</v>
      </c>
      <c r="H430">
        <v>1</v>
      </c>
      <c r="I430">
        <v>35.6</v>
      </c>
      <c r="J430">
        <v>0</v>
      </c>
      <c r="K430">
        <v>6</v>
      </c>
      <c r="L430">
        <v>0</v>
      </c>
      <c r="M430">
        <v>1</v>
      </c>
      <c r="N430">
        <v>1</v>
      </c>
      <c r="O430">
        <v>8</v>
      </c>
    </row>
    <row r="431" spans="1:15" ht="15">
      <c r="A431" s="16"/>
      <c r="B431" s="11">
        <v>19998</v>
      </c>
      <c r="C431">
        <v>0</v>
      </c>
      <c r="D431">
        <v>0</v>
      </c>
      <c r="E431">
        <v>0</v>
      </c>
      <c r="F431">
        <v>0</v>
      </c>
      <c r="G431">
        <v>0</v>
      </c>
      <c r="H431">
        <v>1</v>
      </c>
      <c r="I431">
        <v>35.6</v>
      </c>
      <c r="J431">
        <v>0</v>
      </c>
      <c r="K431">
        <v>6</v>
      </c>
      <c r="L431">
        <v>0</v>
      </c>
      <c r="M431">
        <v>1</v>
      </c>
      <c r="N431">
        <v>1</v>
      </c>
      <c r="O431">
        <v>0</v>
      </c>
    </row>
    <row r="432" spans="1:15" ht="15">
      <c r="A432" s="16"/>
      <c r="B432" s="11">
        <v>20029</v>
      </c>
      <c r="C432">
        <v>0</v>
      </c>
      <c r="D432">
        <v>0</v>
      </c>
      <c r="E432">
        <v>0</v>
      </c>
      <c r="F432">
        <v>0</v>
      </c>
      <c r="G432">
        <v>0</v>
      </c>
      <c r="H432">
        <v>1</v>
      </c>
      <c r="I432">
        <v>35.6</v>
      </c>
      <c r="J432">
        <v>0</v>
      </c>
      <c r="K432">
        <v>6</v>
      </c>
      <c r="L432">
        <v>0</v>
      </c>
      <c r="M432">
        <v>1</v>
      </c>
      <c r="N432">
        <v>1</v>
      </c>
      <c r="O432">
        <v>0</v>
      </c>
    </row>
    <row r="433" spans="1:15" ht="15">
      <c r="A433" s="16"/>
      <c r="B433" s="11">
        <v>20059</v>
      </c>
      <c r="C433">
        <v>3</v>
      </c>
      <c r="D433">
        <v>0</v>
      </c>
      <c r="E433">
        <v>0</v>
      </c>
      <c r="F433">
        <v>0</v>
      </c>
      <c r="G433">
        <v>0</v>
      </c>
      <c r="H433">
        <v>1</v>
      </c>
      <c r="I433">
        <v>35.6</v>
      </c>
      <c r="J433">
        <v>0</v>
      </c>
      <c r="K433">
        <v>6</v>
      </c>
      <c r="L433">
        <v>0</v>
      </c>
      <c r="M433">
        <v>1</v>
      </c>
      <c r="N433">
        <v>1</v>
      </c>
      <c r="O433">
        <v>3</v>
      </c>
    </row>
    <row r="434" spans="1:15" ht="15">
      <c r="A434" s="16"/>
      <c r="B434" s="11">
        <v>20090</v>
      </c>
      <c r="C434">
        <v>2</v>
      </c>
      <c r="D434">
        <v>0</v>
      </c>
      <c r="E434">
        <v>0</v>
      </c>
      <c r="F434">
        <v>0</v>
      </c>
      <c r="G434">
        <v>0</v>
      </c>
      <c r="H434">
        <v>1</v>
      </c>
      <c r="I434">
        <v>35.6</v>
      </c>
      <c r="J434">
        <v>0</v>
      </c>
      <c r="K434">
        <v>7</v>
      </c>
      <c r="L434">
        <v>0</v>
      </c>
      <c r="M434">
        <v>1</v>
      </c>
      <c r="N434">
        <v>1</v>
      </c>
      <c r="O434">
        <v>2</v>
      </c>
    </row>
    <row r="435" spans="1:15" ht="15">
      <c r="A435" s="16"/>
      <c r="B435" s="11">
        <v>20121</v>
      </c>
      <c r="C435">
        <v>2</v>
      </c>
      <c r="D435">
        <v>0</v>
      </c>
      <c r="E435">
        <v>0</v>
      </c>
      <c r="F435">
        <v>0</v>
      </c>
      <c r="G435">
        <v>0</v>
      </c>
      <c r="H435">
        <v>1</v>
      </c>
      <c r="I435">
        <v>35.6</v>
      </c>
      <c r="J435">
        <v>0</v>
      </c>
      <c r="K435">
        <v>7</v>
      </c>
      <c r="L435">
        <v>0</v>
      </c>
      <c r="M435">
        <v>1</v>
      </c>
      <c r="N435">
        <v>1</v>
      </c>
      <c r="O435">
        <v>2</v>
      </c>
    </row>
    <row r="436" spans="1:15" ht="15">
      <c r="A436" s="16"/>
      <c r="B436" s="11">
        <v>20149</v>
      </c>
      <c r="C436">
        <v>1</v>
      </c>
      <c r="D436">
        <v>0</v>
      </c>
      <c r="E436">
        <v>0</v>
      </c>
      <c r="F436">
        <v>0</v>
      </c>
      <c r="G436">
        <v>0</v>
      </c>
      <c r="H436">
        <v>1</v>
      </c>
      <c r="I436">
        <v>35.6</v>
      </c>
      <c r="J436">
        <v>0</v>
      </c>
      <c r="K436">
        <v>7</v>
      </c>
      <c r="L436">
        <v>0</v>
      </c>
      <c r="M436">
        <v>1</v>
      </c>
      <c r="N436">
        <v>1</v>
      </c>
      <c r="O436">
        <v>1</v>
      </c>
    </row>
    <row r="437" spans="1:15" ht="15">
      <c r="A437" s="16"/>
      <c r="B437" s="11">
        <v>20180</v>
      </c>
      <c r="C437">
        <v>0</v>
      </c>
      <c r="D437">
        <v>0</v>
      </c>
      <c r="E437">
        <v>0</v>
      </c>
      <c r="F437">
        <v>0</v>
      </c>
      <c r="G437">
        <v>0</v>
      </c>
      <c r="H437">
        <v>1</v>
      </c>
      <c r="I437">
        <v>35.6</v>
      </c>
      <c r="J437">
        <v>0</v>
      </c>
      <c r="K437">
        <v>7</v>
      </c>
      <c r="L437">
        <v>0</v>
      </c>
      <c r="M437">
        <v>1</v>
      </c>
      <c r="N437">
        <v>1</v>
      </c>
      <c r="O437">
        <v>0</v>
      </c>
    </row>
    <row r="438" spans="1:15" ht="15">
      <c r="A438" s="16"/>
      <c r="B438" s="11">
        <v>20210</v>
      </c>
      <c r="C438">
        <v>1</v>
      </c>
      <c r="D438">
        <v>0</v>
      </c>
      <c r="E438">
        <v>0</v>
      </c>
      <c r="F438">
        <v>0</v>
      </c>
      <c r="G438">
        <v>0</v>
      </c>
      <c r="H438">
        <v>1</v>
      </c>
      <c r="I438">
        <v>35.6</v>
      </c>
      <c r="J438">
        <v>0</v>
      </c>
      <c r="K438">
        <v>7</v>
      </c>
      <c r="L438">
        <v>0</v>
      </c>
      <c r="M438">
        <v>1</v>
      </c>
      <c r="N438">
        <v>1</v>
      </c>
      <c r="O438">
        <v>1</v>
      </c>
    </row>
    <row r="439" spans="1:15" ht="15">
      <c r="A439" s="16"/>
      <c r="B439" s="11">
        <v>20241</v>
      </c>
      <c r="C439">
        <v>0</v>
      </c>
      <c r="D439">
        <v>0</v>
      </c>
      <c r="E439">
        <v>0</v>
      </c>
      <c r="F439">
        <v>0</v>
      </c>
      <c r="G439">
        <v>0</v>
      </c>
      <c r="H439">
        <v>1</v>
      </c>
      <c r="I439">
        <v>35.6</v>
      </c>
      <c r="J439">
        <v>0</v>
      </c>
      <c r="K439">
        <v>7</v>
      </c>
      <c r="L439">
        <v>0</v>
      </c>
      <c r="M439">
        <v>1</v>
      </c>
      <c r="N439">
        <v>1</v>
      </c>
      <c r="O439">
        <v>0</v>
      </c>
    </row>
    <row r="440" spans="1:15" ht="15">
      <c r="A440" s="16"/>
      <c r="B440" s="11">
        <v>20271</v>
      </c>
      <c r="C440">
        <v>0</v>
      </c>
      <c r="D440">
        <v>0</v>
      </c>
      <c r="E440">
        <v>0</v>
      </c>
      <c r="F440">
        <v>0</v>
      </c>
      <c r="G440">
        <v>0</v>
      </c>
      <c r="H440">
        <v>1</v>
      </c>
      <c r="I440">
        <v>35.6</v>
      </c>
      <c r="J440">
        <v>0</v>
      </c>
      <c r="K440">
        <v>7</v>
      </c>
      <c r="L440">
        <v>0</v>
      </c>
      <c r="M440">
        <v>1</v>
      </c>
      <c r="N440">
        <v>1</v>
      </c>
      <c r="O440">
        <v>0</v>
      </c>
    </row>
    <row r="441" spans="1:15" ht="15">
      <c r="A441" s="16"/>
      <c r="B441" s="12">
        <v>20302</v>
      </c>
      <c r="C441">
        <v>10</v>
      </c>
      <c r="D441">
        <v>0</v>
      </c>
      <c r="E441">
        <v>0</v>
      </c>
      <c r="F441">
        <v>0</v>
      </c>
      <c r="G441">
        <v>0</v>
      </c>
      <c r="H441">
        <v>1</v>
      </c>
      <c r="I441">
        <v>37.4</v>
      </c>
      <c r="J441">
        <v>0</v>
      </c>
      <c r="K441">
        <v>7</v>
      </c>
      <c r="L441">
        <v>0</v>
      </c>
      <c r="M441">
        <v>1</v>
      </c>
      <c r="N441">
        <v>1</v>
      </c>
      <c r="O441">
        <v>10</v>
      </c>
    </row>
    <row r="442" spans="1:15" ht="15">
      <c r="A442" s="16"/>
      <c r="B442" s="12">
        <v>20333</v>
      </c>
      <c r="C442">
        <v>3</v>
      </c>
      <c r="D442">
        <v>0</v>
      </c>
      <c r="E442">
        <v>0</v>
      </c>
      <c r="F442">
        <v>0</v>
      </c>
      <c r="G442">
        <v>0</v>
      </c>
      <c r="H442">
        <v>1</v>
      </c>
      <c r="I442">
        <v>37.4</v>
      </c>
      <c r="J442">
        <v>0</v>
      </c>
      <c r="K442">
        <v>7</v>
      </c>
      <c r="L442">
        <v>0</v>
      </c>
      <c r="M442">
        <v>1</v>
      </c>
      <c r="N442">
        <v>1</v>
      </c>
      <c r="O442">
        <v>3</v>
      </c>
    </row>
    <row r="443" spans="1:15" ht="15">
      <c r="A443" s="16"/>
      <c r="B443" s="12">
        <v>20363</v>
      </c>
      <c r="C443">
        <v>3</v>
      </c>
      <c r="D443">
        <v>0</v>
      </c>
      <c r="E443">
        <v>0</v>
      </c>
      <c r="F443">
        <v>0</v>
      </c>
      <c r="G443">
        <v>0</v>
      </c>
      <c r="H443">
        <v>1</v>
      </c>
      <c r="I443">
        <v>37.4</v>
      </c>
      <c r="J443">
        <v>0</v>
      </c>
      <c r="K443">
        <v>7</v>
      </c>
      <c r="L443">
        <v>0</v>
      </c>
      <c r="M443">
        <v>1</v>
      </c>
      <c r="N443">
        <v>1</v>
      </c>
      <c r="O443">
        <v>3</v>
      </c>
    </row>
    <row r="444" spans="1:15" ht="15">
      <c r="A444" s="16"/>
      <c r="B444" s="12">
        <v>20394</v>
      </c>
      <c r="C444">
        <v>5</v>
      </c>
      <c r="D444">
        <v>0</v>
      </c>
      <c r="E444">
        <v>0</v>
      </c>
      <c r="F444">
        <v>0</v>
      </c>
      <c r="G444">
        <v>0</v>
      </c>
      <c r="H444">
        <v>1</v>
      </c>
      <c r="I444">
        <v>37.4</v>
      </c>
      <c r="J444">
        <v>0</v>
      </c>
      <c r="K444">
        <v>7</v>
      </c>
      <c r="L444">
        <v>0</v>
      </c>
      <c r="M444">
        <v>1</v>
      </c>
      <c r="N444">
        <v>1</v>
      </c>
      <c r="O444">
        <v>5</v>
      </c>
    </row>
    <row r="445" spans="1:15" ht="15">
      <c r="A445" s="16"/>
      <c r="B445" s="12">
        <v>20424</v>
      </c>
      <c r="C445">
        <v>3</v>
      </c>
      <c r="D445">
        <v>0</v>
      </c>
      <c r="E445">
        <v>0</v>
      </c>
      <c r="F445">
        <v>0</v>
      </c>
      <c r="G445">
        <v>0</v>
      </c>
      <c r="H445">
        <v>1</v>
      </c>
      <c r="I445">
        <v>37.4</v>
      </c>
      <c r="J445">
        <v>0</v>
      </c>
      <c r="K445">
        <v>7</v>
      </c>
      <c r="L445">
        <v>0</v>
      </c>
      <c r="M445">
        <v>1</v>
      </c>
      <c r="N445">
        <v>1</v>
      </c>
      <c r="O445">
        <v>3</v>
      </c>
    </row>
    <row r="446" spans="1:15" ht="15">
      <c r="A446" s="16"/>
      <c r="B446" s="12">
        <v>20455</v>
      </c>
      <c r="C446">
        <v>1</v>
      </c>
      <c r="D446">
        <v>0</v>
      </c>
      <c r="E446">
        <v>0</v>
      </c>
      <c r="F446">
        <v>0</v>
      </c>
      <c r="G446">
        <v>0</v>
      </c>
      <c r="H446">
        <v>1</v>
      </c>
      <c r="I446">
        <v>37.4</v>
      </c>
      <c r="J446">
        <v>0</v>
      </c>
      <c r="K446">
        <v>8</v>
      </c>
      <c r="L446">
        <v>0</v>
      </c>
      <c r="M446">
        <v>1</v>
      </c>
      <c r="N446">
        <v>1</v>
      </c>
      <c r="O446">
        <v>1</v>
      </c>
    </row>
    <row r="447" spans="1:15" ht="15">
      <c r="A447" s="16"/>
      <c r="B447" s="12">
        <v>20486</v>
      </c>
      <c r="C447">
        <v>0</v>
      </c>
      <c r="D447">
        <v>0</v>
      </c>
      <c r="E447">
        <v>0</v>
      </c>
      <c r="F447">
        <v>0</v>
      </c>
      <c r="G447">
        <v>0</v>
      </c>
      <c r="H447">
        <v>1</v>
      </c>
      <c r="I447">
        <v>37.4</v>
      </c>
      <c r="J447">
        <v>0</v>
      </c>
      <c r="K447">
        <v>8</v>
      </c>
      <c r="L447">
        <v>0</v>
      </c>
      <c r="M447">
        <v>1</v>
      </c>
      <c r="N447">
        <v>1</v>
      </c>
      <c r="O447">
        <v>0</v>
      </c>
    </row>
    <row r="448" spans="1:15" ht="15">
      <c r="A448" s="16"/>
      <c r="B448" s="12">
        <v>20515</v>
      </c>
      <c r="C448">
        <v>2</v>
      </c>
      <c r="D448">
        <v>0</v>
      </c>
      <c r="E448">
        <v>0</v>
      </c>
      <c r="F448">
        <v>0</v>
      </c>
      <c r="G448">
        <v>0</v>
      </c>
      <c r="H448">
        <v>1</v>
      </c>
      <c r="I448">
        <v>37.4</v>
      </c>
      <c r="J448">
        <v>0</v>
      </c>
      <c r="K448">
        <v>8</v>
      </c>
      <c r="L448">
        <v>0</v>
      </c>
      <c r="M448">
        <v>1</v>
      </c>
      <c r="N448">
        <v>1</v>
      </c>
      <c r="O448">
        <v>2</v>
      </c>
    </row>
    <row r="449" spans="1:15" ht="15">
      <c r="A449" s="16"/>
      <c r="B449" s="12">
        <v>20546</v>
      </c>
      <c r="C449">
        <v>17</v>
      </c>
      <c r="D449">
        <v>0</v>
      </c>
      <c r="E449">
        <v>0</v>
      </c>
      <c r="F449">
        <v>0</v>
      </c>
      <c r="G449">
        <v>0</v>
      </c>
      <c r="H449">
        <v>1</v>
      </c>
      <c r="I449">
        <v>37.4</v>
      </c>
      <c r="J449">
        <v>0</v>
      </c>
      <c r="K449">
        <v>8</v>
      </c>
      <c r="L449">
        <v>0</v>
      </c>
      <c r="M449">
        <v>1</v>
      </c>
      <c r="N449">
        <v>1</v>
      </c>
      <c r="O449">
        <v>17</v>
      </c>
    </row>
    <row r="450" spans="1:15" ht="15">
      <c r="A450" s="16"/>
      <c r="B450" s="12">
        <v>20576</v>
      </c>
      <c r="C450">
        <v>0</v>
      </c>
      <c r="D450">
        <v>0</v>
      </c>
      <c r="E450">
        <v>0</v>
      </c>
      <c r="F450">
        <v>0</v>
      </c>
      <c r="G450">
        <v>0</v>
      </c>
      <c r="H450">
        <v>1</v>
      </c>
      <c r="I450">
        <v>37.4</v>
      </c>
      <c r="J450">
        <v>0</v>
      </c>
      <c r="K450">
        <v>8</v>
      </c>
      <c r="L450">
        <v>0</v>
      </c>
      <c r="M450">
        <v>1</v>
      </c>
      <c r="N450">
        <v>1</v>
      </c>
      <c r="O450">
        <v>0</v>
      </c>
    </row>
    <row r="451" spans="1:15" ht="15">
      <c r="A451" s="16"/>
      <c r="B451" s="12">
        <v>20607</v>
      </c>
      <c r="C451">
        <v>3</v>
      </c>
      <c r="D451">
        <v>0</v>
      </c>
      <c r="E451">
        <v>0</v>
      </c>
      <c r="F451">
        <v>0</v>
      </c>
      <c r="G451">
        <v>0</v>
      </c>
      <c r="H451">
        <v>1</v>
      </c>
      <c r="I451">
        <v>37.4</v>
      </c>
      <c r="J451">
        <v>0</v>
      </c>
      <c r="K451">
        <v>8</v>
      </c>
      <c r="L451">
        <v>0</v>
      </c>
      <c r="M451">
        <v>1</v>
      </c>
      <c r="N451">
        <v>1</v>
      </c>
      <c r="O451">
        <v>3</v>
      </c>
    </row>
    <row r="452" spans="1:15" ht="15">
      <c r="A452" s="16"/>
      <c r="B452" s="12">
        <v>20637</v>
      </c>
      <c r="C452">
        <v>3</v>
      </c>
      <c r="D452">
        <v>0</v>
      </c>
      <c r="E452">
        <v>0</v>
      </c>
      <c r="F452">
        <v>0</v>
      </c>
      <c r="G452">
        <v>0</v>
      </c>
      <c r="H452">
        <v>1</v>
      </c>
      <c r="I452">
        <v>37.4</v>
      </c>
      <c r="J452">
        <v>0</v>
      </c>
      <c r="K452">
        <v>8</v>
      </c>
      <c r="L452">
        <v>0</v>
      </c>
      <c r="M452">
        <v>1</v>
      </c>
      <c r="N452">
        <v>1</v>
      </c>
      <c r="O452">
        <v>3</v>
      </c>
    </row>
    <row r="453" spans="1:15" ht="15">
      <c r="A453" s="16"/>
      <c r="B453" s="12">
        <v>20668</v>
      </c>
      <c r="C453">
        <v>1</v>
      </c>
      <c r="D453">
        <v>0</v>
      </c>
      <c r="E453">
        <v>0</v>
      </c>
      <c r="F453">
        <v>0</v>
      </c>
      <c r="G453">
        <v>0</v>
      </c>
      <c r="H453">
        <v>1</v>
      </c>
      <c r="I453">
        <v>37.4</v>
      </c>
      <c r="J453">
        <v>0</v>
      </c>
      <c r="K453">
        <v>8</v>
      </c>
      <c r="L453">
        <v>0</v>
      </c>
      <c r="M453">
        <v>1</v>
      </c>
      <c r="N453">
        <v>1</v>
      </c>
      <c r="O453">
        <v>1</v>
      </c>
    </row>
    <row r="454" spans="1:15" ht="15">
      <c r="A454" s="16"/>
      <c r="B454" s="12">
        <v>20699</v>
      </c>
      <c r="C454">
        <v>10</v>
      </c>
      <c r="D454">
        <v>0</v>
      </c>
      <c r="E454">
        <v>0</v>
      </c>
      <c r="F454">
        <v>0</v>
      </c>
      <c r="G454">
        <v>0</v>
      </c>
      <c r="H454">
        <v>1</v>
      </c>
      <c r="I454">
        <v>37.4</v>
      </c>
      <c r="J454">
        <v>0</v>
      </c>
      <c r="K454">
        <v>8</v>
      </c>
      <c r="L454">
        <v>0</v>
      </c>
      <c r="M454">
        <v>1</v>
      </c>
      <c r="N454">
        <v>1</v>
      </c>
      <c r="O454">
        <v>10</v>
      </c>
    </row>
    <row r="455" spans="1:15" ht="15">
      <c r="A455" s="16"/>
      <c r="B455" s="12">
        <v>20729</v>
      </c>
      <c r="C455">
        <v>8</v>
      </c>
      <c r="D455">
        <v>0</v>
      </c>
      <c r="E455">
        <v>0</v>
      </c>
      <c r="F455">
        <v>0</v>
      </c>
      <c r="G455">
        <v>0</v>
      </c>
      <c r="H455">
        <v>1</v>
      </c>
      <c r="I455">
        <v>37.4</v>
      </c>
      <c r="J455">
        <v>0</v>
      </c>
      <c r="K455">
        <v>8</v>
      </c>
      <c r="L455">
        <v>0</v>
      </c>
      <c r="M455">
        <v>1</v>
      </c>
      <c r="N455">
        <v>1</v>
      </c>
      <c r="O455">
        <v>8</v>
      </c>
    </row>
    <row r="456" spans="1:15" ht="15">
      <c r="A456" s="16" t="s">
        <v>13</v>
      </c>
      <c r="B456" s="12">
        <v>20760</v>
      </c>
      <c r="C456" s="2">
        <v>7</v>
      </c>
      <c r="D456">
        <v>0</v>
      </c>
      <c r="E456" s="17">
        <v>-1</v>
      </c>
      <c r="F456">
        <v>0</v>
      </c>
      <c r="G456">
        <v>0</v>
      </c>
      <c r="H456">
        <v>1</v>
      </c>
      <c r="I456">
        <v>37.4</v>
      </c>
      <c r="J456">
        <v>0</v>
      </c>
      <c r="K456">
        <v>8</v>
      </c>
      <c r="L456">
        <v>1</v>
      </c>
      <c r="M456">
        <v>2</v>
      </c>
      <c r="N456">
        <v>1</v>
      </c>
      <c r="O456" s="2">
        <v>7</v>
      </c>
    </row>
    <row r="457" spans="1:15" ht="15">
      <c r="A457" s="16"/>
      <c r="B457" s="12">
        <v>20790</v>
      </c>
      <c r="C457">
        <v>1</v>
      </c>
      <c r="D457">
        <v>0</v>
      </c>
      <c r="E457">
        <v>0</v>
      </c>
      <c r="F457">
        <v>0</v>
      </c>
      <c r="G457">
        <v>0</v>
      </c>
      <c r="H457">
        <v>1</v>
      </c>
      <c r="I457">
        <v>37.4</v>
      </c>
      <c r="J457">
        <v>0</v>
      </c>
      <c r="K457">
        <v>8</v>
      </c>
      <c r="L457">
        <v>0</v>
      </c>
      <c r="M457">
        <v>2</v>
      </c>
      <c r="N457">
        <v>1</v>
      </c>
      <c r="O457">
        <v>1</v>
      </c>
    </row>
    <row r="458" spans="1:15" ht="15">
      <c r="A458" s="16"/>
      <c r="B458" s="12">
        <v>20821</v>
      </c>
      <c r="C458">
        <v>0</v>
      </c>
      <c r="D458">
        <v>0</v>
      </c>
      <c r="E458">
        <v>0</v>
      </c>
      <c r="F458">
        <v>0</v>
      </c>
      <c r="G458">
        <v>0</v>
      </c>
      <c r="H458">
        <v>1</v>
      </c>
      <c r="I458">
        <v>37.4</v>
      </c>
      <c r="J458">
        <v>0</v>
      </c>
      <c r="K458">
        <v>9</v>
      </c>
      <c r="L458">
        <v>0</v>
      </c>
      <c r="M458">
        <v>2</v>
      </c>
      <c r="N458">
        <v>1</v>
      </c>
      <c r="O458">
        <v>0</v>
      </c>
    </row>
    <row r="459" spans="1:15" ht="15">
      <c r="A459" s="16"/>
      <c r="B459" s="12">
        <v>20852</v>
      </c>
      <c r="C459">
        <v>2</v>
      </c>
      <c r="D459">
        <v>0</v>
      </c>
      <c r="E459">
        <v>0</v>
      </c>
      <c r="F459">
        <v>0</v>
      </c>
      <c r="G459">
        <v>0</v>
      </c>
      <c r="H459">
        <v>1</v>
      </c>
      <c r="I459">
        <v>37.4</v>
      </c>
      <c r="J459">
        <v>0</v>
      </c>
      <c r="K459">
        <v>9</v>
      </c>
      <c r="L459">
        <v>0</v>
      </c>
      <c r="M459">
        <v>2</v>
      </c>
      <c r="N459">
        <v>1</v>
      </c>
      <c r="O459">
        <v>2</v>
      </c>
    </row>
    <row r="460" spans="1:15" ht="15">
      <c r="A460" s="16"/>
      <c r="B460" s="12">
        <v>20880</v>
      </c>
      <c r="C460">
        <v>3</v>
      </c>
      <c r="D460">
        <v>0</v>
      </c>
      <c r="E460">
        <v>0</v>
      </c>
      <c r="F460">
        <v>0</v>
      </c>
      <c r="G460">
        <v>0</v>
      </c>
      <c r="H460">
        <v>1</v>
      </c>
      <c r="I460">
        <v>37.4</v>
      </c>
      <c r="J460">
        <v>0</v>
      </c>
      <c r="K460">
        <v>9</v>
      </c>
      <c r="L460">
        <v>0</v>
      </c>
      <c r="M460">
        <v>2</v>
      </c>
      <c r="N460">
        <v>1</v>
      </c>
      <c r="O460">
        <v>3</v>
      </c>
    </row>
    <row r="461" spans="1:15" ht="15">
      <c r="A461" s="16"/>
      <c r="B461" s="12">
        <v>20911</v>
      </c>
      <c r="C461">
        <v>2</v>
      </c>
      <c r="D461">
        <v>0</v>
      </c>
      <c r="E461">
        <v>0</v>
      </c>
      <c r="F461">
        <v>0</v>
      </c>
      <c r="G461">
        <v>0</v>
      </c>
      <c r="H461">
        <v>1</v>
      </c>
      <c r="I461">
        <v>37.4</v>
      </c>
      <c r="J461">
        <v>0</v>
      </c>
      <c r="K461">
        <v>9</v>
      </c>
      <c r="L461">
        <v>0</v>
      </c>
      <c r="M461">
        <v>2</v>
      </c>
      <c r="N461">
        <v>1</v>
      </c>
      <c r="O461">
        <v>2</v>
      </c>
    </row>
    <row r="462" spans="1:15" ht="15">
      <c r="A462" s="16"/>
      <c r="B462" s="12">
        <v>20941</v>
      </c>
      <c r="C462">
        <v>2</v>
      </c>
      <c r="D462">
        <v>0</v>
      </c>
      <c r="E462">
        <v>0</v>
      </c>
      <c r="F462">
        <v>0</v>
      </c>
      <c r="G462">
        <v>0</v>
      </c>
      <c r="H462">
        <v>1</v>
      </c>
      <c r="I462">
        <v>37.4</v>
      </c>
      <c r="J462">
        <v>0</v>
      </c>
      <c r="K462">
        <v>9</v>
      </c>
      <c r="L462">
        <v>0</v>
      </c>
      <c r="M462">
        <v>2</v>
      </c>
      <c r="N462">
        <v>1</v>
      </c>
      <c r="O462">
        <v>2</v>
      </c>
    </row>
    <row r="463" spans="1:15" ht="15">
      <c r="A463" s="16"/>
      <c r="B463" s="12">
        <v>20972</v>
      </c>
      <c r="C463">
        <v>3</v>
      </c>
      <c r="D463">
        <v>0</v>
      </c>
      <c r="E463">
        <v>0</v>
      </c>
      <c r="F463">
        <v>0</v>
      </c>
      <c r="G463">
        <v>0</v>
      </c>
      <c r="H463">
        <v>1</v>
      </c>
      <c r="I463">
        <v>37.4</v>
      </c>
      <c r="J463">
        <v>0</v>
      </c>
      <c r="K463">
        <v>9</v>
      </c>
      <c r="L463">
        <v>0</v>
      </c>
      <c r="M463">
        <v>2</v>
      </c>
      <c r="N463">
        <v>1</v>
      </c>
      <c r="O463">
        <v>3</v>
      </c>
    </row>
    <row r="464" spans="1:15" ht="15">
      <c r="A464" s="16"/>
      <c r="B464" s="12">
        <v>21002</v>
      </c>
      <c r="C464">
        <v>3</v>
      </c>
      <c r="D464">
        <v>0</v>
      </c>
      <c r="E464">
        <v>0</v>
      </c>
      <c r="F464">
        <v>0</v>
      </c>
      <c r="G464">
        <v>0</v>
      </c>
      <c r="H464">
        <v>1</v>
      </c>
      <c r="I464">
        <v>37.4</v>
      </c>
      <c r="J464">
        <v>0</v>
      </c>
      <c r="K464">
        <v>9</v>
      </c>
      <c r="L464">
        <v>0</v>
      </c>
      <c r="M464">
        <v>2</v>
      </c>
      <c r="N464">
        <v>1</v>
      </c>
      <c r="O464">
        <v>3</v>
      </c>
    </row>
    <row r="465" spans="1:15" ht="15">
      <c r="A465" s="16"/>
      <c r="B465" s="12">
        <v>21033</v>
      </c>
      <c r="C465">
        <v>2</v>
      </c>
      <c r="D465">
        <v>0</v>
      </c>
      <c r="E465">
        <v>0</v>
      </c>
      <c r="F465">
        <v>0</v>
      </c>
      <c r="G465">
        <v>0</v>
      </c>
      <c r="H465">
        <v>1</v>
      </c>
      <c r="I465">
        <v>37.4</v>
      </c>
      <c r="J465">
        <v>0</v>
      </c>
      <c r="K465">
        <v>9</v>
      </c>
      <c r="L465">
        <v>0</v>
      </c>
      <c r="M465">
        <v>2</v>
      </c>
      <c r="N465">
        <v>1</v>
      </c>
      <c r="O465">
        <v>2</v>
      </c>
    </row>
    <row r="466" spans="1:15" ht="15">
      <c r="A466" s="16"/>
      <c r="B466" s="12">
        <v>21064</v>
      </c>
      <c r="C466">
        <v>0</v>
      </c>
      <c r="D466">
        <v>0</v>
      </c>
      <c r="E466">
        <v>0</v>
      </c>
      <c r="F466">
        <v>0</v>
      </c>
      <c r="G466">
        <v>0</v>
      </c>
      <c r="H466">
        <v>1</v>
      </c>
      <c r="I466">
        <v>37.4</v>
      </c>
      <c r="J466">
        <v>0</v>
      </c>
      <c r="K466">
        <v>9</v>
      </c>
      <c r="L466">
        <v>0</v>
      </c>
      <c r="M466">
        <v>2</v>
      </c>
      <c r="N466">
        <v>1</v>
      </c>
      <c r="O466">
        <v>0</v>
      </c>
    </row>
    <row r="467" spans="1:15" ht="15">
      <c r="A467" s="16"/>
      <c r="B467" s="12">
        <v>21094</v>
      </c>
      <c r="C467">
        <v>0</v>
      </c>
      <c r="D467">
        <v>0</v>
      </c>
      <c r="E467">
        <v>0</v>
      </c>
      <c r="F467">
        <v>0</v>
      </c>
      <c r="G467">
        <v>0</v>
      </c>
      <c r="H467">
        <v>1</v>
      </c>
      <c r="I467">
        <v>37.4</v>
      </c>
      <c r="J467">
        <v>0</v>
      </c>
      <c r="K467">
        <v>9</v>
      </c>
      <c r="L467">
        <v>0</v>
      </c>
      <c r="M467">
        <v>2</v>
      </c>
      <c r="N467">
        <v>1</v>
      </c>
      <c r="O467">
        <v>0</v>
      </c>
    </row>
    <row r="468" spans="1:15" ht="15">
      <c r="A468" s="16"/>
      <c r="B468" s="12">
        <v>21125</v>
      </c>
      <c r="C468">
        <v>1</v>
      </c>
      <c r="D468">
        <v>0</v>
      </c>
      <c r="E468">
        <v>0</v>
      </c>
      <c r="F468">
        <v>0</v>
      </c>
      <c r="G468">
        <v>0</v>
      </c>
      <c r="H468">
        <v>1</v>
      </c>
      <c r="I468">
        <v>37.4</v>
      </c>
      <c r="J468">
        <v>0</v>
      </c>
      <c r="K468">
        <v>9</v>
      </c>
      <c r="L468">
        <v>0</v>
      </c>
      <c r="M468">
        <v>2</v>
      </c>
      <c r="N468">
        <v>1</v>
      </c>
      <c r="O468">
        <v>1</v>
      </c>
    </row>
    <row r="469" spans="1:15" ht="15">
      <c r="A469" s="16"/>
      <c r="B469" s="12">
        <v>21155</v>
      </c>
      <c r="C469">
        <v>1</v>
      </c>
      <c r="D469">
        <v>0</v>
      </c>
      <c r="E469">
        <v>0</v>
      </c>
      <c r="F469">
        <v>0</v>
      </c>
      <c r="G469">
        <v>0</v>
      </c>
      <c r="H469">
        <v>1</v>
      </c>
      <c r="I469">
        <v>37.4</v>
      </c>
      <c r="J469">
        <v>0</v>
      </c>
      <c r="K469">
        <v>9</v>
      </c>
      <c r="L469">
        <v>0</v>
      </c>
      <c r="M469">
        <v>2</v>
      </c>
      <c r="N469">
        <v>1</v>
      </c>
      <c r="O469">
        <v>1</v>
      </c>
    </row>
    <row r="470" spans="1:15" ht="15">
      <c r="A470" s="16"/>
      <c r="B470" s="12">
        <v>21186</v>
      </c>
      <c r="C470">
        <v>0</v>
      </c>
      <c r="D470">
        <v>0</v>
      </c>
      <c r="E470">
        <v>0</v>
      </c>
      <c r="F470">
        <v>0</v>
      </c>
      <c r="G470">
        <v>0</v>
      </c>
      <c r="H470">
        <v>1</v>
      </c>
      <c r="I470">
        <v>37.4</v>
      </c>
      <c r="J470">
        <v>0</v>
      </c>
      <c r="K470">
        <v>10</v>
      </c>
      <c r="L470">
        <v>0</v>
      </c>
      <c r="M470">
        <v>2</v>
      </c>
      <c r="N470">
        <v>1</v>
      </c>
      <c r="O470">
        <v>0</v>
      </c>
    </row>
    <row r="471" spans="1:15" ht="15">
      <c r="A471" s="16"/>
      <c r="B471" s="12">
        <v>21217</v>
      </c>
      <c r="C471">
        <v>1</v>
      </c>
      <c r="D471">
        <v>0</v>
      </c>
      <c r="E471">
        <v>0</v>
      </c>
      <c r="F471">
        <v>0</v>
      </c>
      <c r="G471">
        <v>0</v>
      </c>
      <c r="H471">
        <v>1</v>
      </c>
      <c r="I471">
        <v>37.4</v>
      </c>
      <c r="J471">
        <v>0</v>
      </c>
      <c r="K471">
        <v>10</v>
      </c>
      <c r="L471">
        <v>0</v>
      </c>
      <c r="M471">
        <v>2</v>
      </c>
      <c r="N471">
        <v>1</v>
      </c>
      <c r="O471">
        <v>1</v>
      </c>
    </row>
    <row r="472" spans="1:15" ht="15">
      <c r="A472" s="16"/>
      <c r="B472" s="12">
        <v>21245</v>
      </c>
      <c r="C472">
        <v>1</v>
      </c>
      <c r="D472">
        <v>0</v>
      </c>
      <c r="E472">
        <v>0</v>
      </c>
      <c r="F472">
        <v>0</v>
      </c>
      <c r="G472">
        <v>0</v>
      </c>
      <c r="H472">
        <v>1</v>
      </c>
      <c r="I472">
        <v>37.4</v>
      </c>
      <c r="J472">
        <v>0</v>
      </c>
      <c r="K472">
        <v>10</v>
      </c>
      <c r="L472">
        <v>0</v>
      </c>
      <c r="M472">
        <v>2</v>
      </c>
      <c r="N472">
        <v>1</v>
      </c>
      <c r="O472">
        <v>1</v>
      </c>
    </row>
    <row r="473" spans="1:15" ht="15">
      <c r="A473" s="16"/>
      <c r="B473" s="12">
        <v>21276</v>
      </c>
      <c r="C473">
        <v>6</v>
      </c>
      <c r="D473">
        <v>0</v>
      </c>
      <c r="E473">
        <v>0</v>
      </c>
      <c r="F473">
        <v>0</v>
      </c>
      <c r="G473">
        <v>0</v>
      </c>
      <c r="H473">
        <v>1</v>
      </c>
      <c r="I473">
        <v>37.4</v>
      </c>
      <c r="J473">
        <v>0</v>
      </c>
      <c r="K473">
        <v>10</v>
      </c>
      <c r="L473">
        <v>0</v>
      </c>
      <c r="M473">
        <v>2</v>
      </c>
      <c r="N473">
        <v>1</v>
      </c>
      <c r="O473">
        <v>6</v>
      </c>
    </row>
    <row r="474" spans="1:15" ht="15">
      <c r="A474" s="16"/>
      <c r="B474" s="12">
        <v>21306</v>
      </c>
      <c r="C474">
        <v>1</v>
      </c>
      <c r="D474">
        <v>0</v>
      </c>
      <c r="E474">
        <v>0</v>
      </c>
      <c r="F474">
        <v>0</v>
      </c>
      <c r="G474">
        <v>0</v>
      </c>
      <c r="H474">
        <v>1</v>
      </c>
      <c r="I474">
        <v>37.4</v>
      </c>
      <c r="J474">
        <v>0</v>
      </c>
      <c r="K474">
        <v>10</v>
      </c>
      <c r="L474">
        <v>0</v>
      </c>
      <c r="M474">
        <v>2</v>
      </c>
      <c r="N474">
        <v>1</v>
      </c>
      <c r="O474">
        <v>1</v>
      </c>
    </row>
    <row r="475" spans="1:15" ht="15">
      <c r="A475" s="16"/>
      <c r="B475" s="12">
        <v>21337</v>
      </c>
      <c r="C475">
        <v>0</v>
      </c>
      <c r="D475">
        <v>0</v>
      </c>
      <c r="E475">
        <v>0</v>
      </c>
      <c r="F475">
        <v>0</v>
      </c>
      <c r="G475">
        <v>0</v>
      </c>
      <c r="H475">
        <v>1</v>
      </c>
      <c r="I475">
        <v>37.4</v>
      </c>
      <c r="J475">
        <v>0</v>
      </c>
      <c r="K475">
        <v>10</v>
      </c>
      <c r="L475">
        <v>0</v>
      </c>
      <c r="M475">
        <v>2</v>
      </c>
      <c r="N475">
        <v>1</v>
      </c>
      <c r="O475">
        <v>0</v>
      </c>
    </row>
    <row r="476" spans="1:15" ht="15">
      <c r="A476" s="16"/>
      <c r="B476" s="12">
        <v>21367</v>
      </c>
      <c r="C476">
        <v>1</v>
      </c>
      <c r="D476">
        <v>0</v>
      </c>
      <c r="E476">
        <v>0</v>
      </c>
      <c r="F476">
        <v>0</v>
      </c>
      <c r="G476">
        <v>0</v>
      </c>
      <c r="H476">
        <v>1</v>
      </c>
      <c r="I476">
        <v>37.4</v>
      </c>
      <c r="J476">
        <v>0</v>
      </c>
      <c r="K476">
        <v>10</v>
      </c>
      <c r="L476">
        <v>0</v>
      </c>
      <c r="M476">
        <v>2</v>
      </c>
      <c r="N476">
        <v>1</v>
      </c>
      <c r="O476">
        <v>1</v>
      </c>
    </row>
    <row r="477" spans="1:15" ht="15">
      <c r="A477" s="16"/>
      <c r="B477" s="12">
        <v>21398</v>
      </c>
      <c r="C477">
        <v>1</v>
      </c>
      <c r="D477">
        <v>0</v>
      </c>
      <c r="E477">
        <v>0</v>
      </c>
      <c r="F477">
        <v>0</v>
      </c>
      <c r="G477">
        <v>0</v>
      </c>
      <c r="H477">
        <v>1</v>
      </c>
      <c r="I477">
        <v>37.4</v>
      </c>
      <c r="J477">
        <v>0</v>
      </c>
      <c r="K477">
        <v>10</v>
      </c>
      <c r="L477">
        <v>0</v>
      </c>
      <c r="M477">
        <v>2</v>
      </c>
      <c r="N477">
        <v>1</v>
      </c>
      <c r="O477">
        <v>1</v>
      </c>
    </row>
    <row r="478" spans="1:15" ht="15">
      <c r="A478" s="16"/>
      <c r="B478" s="12">
        <v>21429</v>
      </c>
      <c r="C478">
        <v>2</v>
      </c>
      <c r="D478">
        <v>0</v>
      </c>
      <c r="E478">
        <v>0</v>
      </c>
      <c r="F478">
        <v>0</v>
      </c>
      <c r="G478">
        <v>0</v>
      </c>
      <c r="H478">
        <v>1</v>
      </c>
      <c r="I478">
        <v>37.4</v>
      </c>
      <c r="J478">
        <v>0</v>
      </c>
      <c r="K478">
        <v>10</v>
      </c>
      <c r="L478">
        <v>0</v>
      </c>
      <c r="M478">
        <v>2</v>
      </c>
      <c r="N478">
        <v>1</v>
      </c>
      <c r="O478">
        <v>2</v>
      </c>
    </row>
    <row r="479" spans="1:15" ht="15">
      <c r="A479" s="16"/>
      <c r="B479" s="12">
        <v>21459</v>
      </c>
      <c r="C479">
        <v>0</v>
      </c>
      <c r="D479">
        <v>0</v>
      </c>
      <c r="E479">
        <v>0</v>
      </c>
      <c r="F479">
        <v>0</v>
      </c>
      <c r="G479">
        <v>0</v>
      </c>
      <c r="H479">
        <v>1</v>
      </c>
      <c r="I479">
        <v>37.4</v>
      </c>
      <c r="J479">
        <v>0</v>
      </c>
      <c r="K479">
        <v>10</v>
      </c>
      <c r="L479">
        <v>0</v>
      </c>
      <c r="M479">
        <v>2</v>
      </c>
      <c r="N479">
        <v>1</v>
      </c>
      <c r="O479">
        <v>0</v>
      </c>
    </row>
    <row r="480" spans="1:15" ht="15">
      <c r="A480" s="16"/>
      <c r="B480" s="12">
        <v>21490</v>
      </c>
      <c r="C480">
        <v>1</v>
      </c>
      <c r="D480">
        <v>0</v>
      </c>
      <c r="E480">
        <v>0</v>
      </c>
      <c r="F480">
        <v>0</v>
      </c>
      <c r="G480">
        <v>0</v>
      </c>
      <c r="H480">
        <v>1</v>
      </c>
      <c r="I480">
        <v>37.4</v>
      </c>
      <c r="J480">
        <v>0</v>
      </c>
      <c r="K480">
        <v>10</v>
      </c>
      <c r="L480">
        <v>0</v>
      </c>
      <c r="M480">
        <v>2</v>
      </c>
      <c r="N480">
        <v>1</v>
      </c>
      <c r="O480">
        <v>1</v>
      </c>
    </row>
    <row r="481" spans="1:15" ht="15">
      <c r="A481" s="16"/>
      <c r="B481" s="12">
        <v>21520</v>
      </c>
      <c r="C481">
        <v>1</v>
      </c>
      <c r="D481">
        <v>0</v>
      </c>
      <c r="E481">
        <v>0</v>
      </c>
      <c r="F481">
        <v>0</v>
      </c>
      <c r="G481">
        <v>0</v>
      </c>
      <c r="H481">
        <v>1</v>
      </c>
      <c r="I481">
        <v>37.4</v>
      </c>
      <c r="J481">
        <v>0</v>
      </c>
      <c r="K481">
        <v>10</v>
      </c>
      <c r="L481">
        <v>0</v>
      </c>
      <c r="M481">
        <v>2</v>
      </c>
      <c r="N481">
        <v>1</v>
      </c>
      <c r="O481">
        <v>1</v>
      </c>
    </row>
    <row r="482" spans="1:15" ht="15">
      <c r="A482" s="16"/>
      <c r="B482" s="12">
        <v>21551</v>
      </c>
      <c r="C482">
        <v>1</v>
      </c>
      <c r="D482">
        <v>0</v>
      </c>
      <c r="E482">
        <v>0</v>
      </c>
      <c r="F482">
        <v>0</v>
      </c>
      <c r="G482">
        <v>0</v>
      </c>
      <c r="H482">
        <v>1</v>
      </c>
      <c r="I482">
        <v>37.4</v>
      </c>
      <c r="J482">
        <v>0</v>
      </c>
      <c r="K482">
        <v>11</v>
      </c>
      <c r="L482">
        <v>0</v>
      </c>
      <c r="M482">
        <v>2</v>
      </c>
      <c r="N482">
        <v>1</v>
      </c>
      <c r="O482">
        <v>1</v>
      </c>
    </row>
    <row r="483" spans="1:15" ht="15">
      <c r="A483" s="16"/>
      <c r="B483" s="12">
        <v>21582</v>
      </c>
      <c r="C483">
        <v>0</v>
      </c>
      <c r="D483">
        <v>0</v>
      </c>
      <c r="E483">
        <v>0</v>
      </c>
      <c r="F483">
        <v>0</v>
      </c>
      <c r="G483">
        <v>0</v>
      </c>
      <c r="H483">
        <v>1</v>
      </c>
      <c r="I483">
        <v>37.4</v>
      </c>
      <c r="J483">
        <v>0</v>
      </c>
      <c r="K483">
        <v>11</v>
      </c>
      <c r="L483">
        <v>0</v>
      </c>
      <c r="M483">
        <v>2</v>
      </c>
      <c r="N483">
        <v>1</v>
      </c>
      <c r="O483">
        <v>0</v>
      </c>
    </row>
    <row r="484" spans="1:15" ht="15">
      <c r="A484" s="16"/>
      <c r="B484" s="12">
        <v>21610</v>
      </c>
      <c r="C484">
        <v>0</v>
      </c>
      <c r="D484">
        <v>0</v>
      </c>
      <c r="E484">
        <v>0</v>
      </c>
      <c r="F484">
        <v>0</v>
      </c>
      <c r="G484">
        <v>0</v>
      </c>
      <c r="H484">
        <v>1</v>
      </c>
      <c r="I484">
        <v>37.4</v>
      </c>
      <c r="J484">
        <v>0</v>
      </c>
      <c r="K484">
        <v>11</v>
      </c>
      <c r="L484">
        <v>0</v>
      </c>
      <c r="M484">
        <v>2</v>
      </c>
      <c r="N484">
        <v>1</v>
      </c>
      <c r="O484">
        <v>0</v>
      </c>
    </row>
    <row r="485" spans="1:15" ht="15">
      <c r="A485" s="16"/>
      <c r="B485" s="12">
        <v>21641</v>
      </c>
      <c r="C485">
        <v>3</v>
      </c>
      <c r="D485">
        <v>0</v>
      </c>
      <c r="E485">
        <v>0</v>
      </c>
      <c r="F485">
        <v>0</v>
      </c>
      <c r="G485">
        <v>0</v>
      </c>
      <c r="H485">
        <v>1</v>
      </c>
      <c r="I485">
        <v>37.4</v>
      </c>
      <c r="J485">
        <v>0</v>
      </c>
      <c r="K485">
        <v>11</v>
      </c>
      <c r="L485">
        <v>0</v>
      </c>
      <c r="M485">
        <v>2</v>
      </c>
      <c r="N485">
        <v>1</v>
      </c>
      <c r="O485">
        <v>3</v>
      </c>
    </row>
    <row r="486" spans="1:15" ht="15">
      <c r="A486" s="16"/>
      <c r="B486" s="12">
        <v>21671</v>
      </c>
      <c r="C486">
        <v>0</v>
      </c>
      <c r="D486">
        <v>0</v>
      </c>
      <c r="E486">
        <v>0</v>
      </c>
      <c r="F486">
        <v>0</v>
      </c>
      <c r="G486">
        <v>0</v>
      </c>
      <c r="H486">
        <v>1</v>
      </c>
      <c r="I486">
        <v>37.4</v>
      </c>
      <c r="J486">
        <v>0</v>
      </c>
      <c r="K486">
        <v>11</v>
      </c>
      <c r="L486">
        <v>0</v>
      </c>
      <c r="M486">
        <v>2</v>
      </c>
      <c r="N486">
        <v>1</v>
      </c>
      <c r="O486">
        <v>0</v>
      </c>
    </row>
    <row r="487" spans="1:15" ht="15">
      <c r="A487" s="16"/>
      <c r="B487" s="12">
        <v>21702</v>
      </c>
      <c r="C487">
        <v>0</v>
      </c>
      <c r="D487">
        <v>0</v>
      </c>
      <c r="E487">
        <v>0</v>
      </c>
      <c r="F487">
        <v>0</v>
      </c>
      <c r="G487">
        <v>0</v>
      </c>
      <c r="H487">
        <v>1</v>
      </c>
      <c r="I487">
        <v>37.4</v>
      </c>
      <c r="J487">
        <v>0</v>
      </c>
      <c r="K487">
        <v>11</v>
      </c>
      <c r="L487">
        <v>0</v>
      </c>
      <c r="M487">
        <v>2</v>
      </c>
      <c r="N487">
        <v>1</v>
      </c>
      <c r="O487">
        <v>0</v>
      </c>
    </row>
    <row r="488" spans="1:15" ht="15">
      <c r="A488" s="16"/>
      <c r="B488" s="12">
        <v>21732</v>
      </c>
      <c r="C488">
        <v>0</v>
      </c>
      <c r="D488">
        <v>0</v>
      </c>
      <c r="E488">
        <v>0</v>
      </c>
      <c r="F488">
        <v>0</v>
      </c>
      <c r="G488">
        <v>0</v>
      </c>
      <c r="H488">
        <v>1</v>
      </c>
      <c r="I488">
        <v>37.4</v>
      </c>
      <c r="J488">
        <v>0</v>
      </c>
      <c r="K488">
        <v>11</v>
      </c>
      <c r="L488">
        <v>0</v>
      </c>
      <c r="M488">
        <v>2</v>
      </c>
      <c r="N488">
        <v>1</v>
      </c>
      <c r="O488">
        <v>0</v>
      </c>
    </row>
    <row r="489" spans="1:15" ht="15">
      <c r="A489" s="16"/>
      <c r="B489" s="12">
        <v>21763</v>
      </c>
      <c r="C489">
        <v>0</v>
      </c>
      <c r="D489">
        <v>0</v>
      </c>
      <c r="E489">
        <v>0</v>
      </c>
      <c r="F489">
        <v>0</v>
      </c>
      <c r="G489">
        <v>0</v>
      </c>
      <c r="H489">
        <v>1</v>
      </c>
      <c r="I489">
        <v>37.4</v>
      </c>
      <c r="J489">
        <v>0</v>
      </c>
      <c r="K489">
        <v>11</v>
      </c>
      <c r="L489">
        <v>0</v>
      </c>
      <c r="M489">
        <v>2</v>
      </c>
      <c r="N489">
        <v>1</v>
      </c>
      <c r="O489">
        <v>0</v>
      </c>
    </row>
    <row r="490" spans="1:15" ht="15">
      <c r="A490" s="16"/>
      <c r="B490" s="12">
        <v>21794</v>
      </c>
      <c r="C490">
        <v>0</v>
      </c>
      <c r="D490">
        <v>0</v>
      </c>
      <c r="E490">
        <v>0</v>
      </c>
      <c r="F490">
        <v>0</v>
      </c>
      <c r="G490">
        <v>0</v>
      </c>
      <c r="H490">
        <v>1</v>
      </c>
      <c r="I490">
        <v>37.4</v>
      </c>
      <c r="J490">
        <v>0</v>
      </c>
      <c r="K490">
        <v>11</v>
      </c>
      <c r="L490">
        <v>0</v>
      </c>
      <c r="M490">
        <v>2</v>
      </c>
      <c r="N490">
        <v>1</v>
      </c>
      <c r="O490">
        <v>0</v>
      </c>
    </row>
    <row r="491" spans="1:15" ht="15">
      <c r="A491" s="16"/>
      <c r="B491" s="12">
        <v>21824</v>
      </c>
      <c r="C491">
        <v>4</v>
      </c>
      <c r="D491">
        <v>0</v>
      </c>
      <c r="E491">
        <v>0</v>
      </c>
      <c r="F491">
        <v>0</v>
      </c>
      <c r="G491">
        <v>0</v>
      </c>
      <c r="H491">
        <v>1</v>
      </c>
      <c r="I491">
        <v>37.4</v>
      </c>
      <c r="J491">
        <v>0</v>
      </c>
      <c r="K491">
        <v>11</v>
      </c>
      <c r="L491">
        <v>0</v>
      </c>
      <c r="M491">
        <v>2</v>
      </c>
      <c r="N491">
        <v>1</v>
      </c>
      <c r="O491">
        <v>4</v>
      </c>
    </row>
    <row r="492" spans="1:15" ht="15">
      <c r="A492" s="16"/>
      <c r="B492" s="13">
        <v>21855</v>
      </c>
      <c r="C492">
        <v>1</v>
      </c>
      <c r="D492">
        <v>0</v>
      </c>
      <c r="E492">
        <v>0</v>
      </c>
      <c r="F492">
        <v>0</v>
      </c>
      <c r="G492">
        <v>0</v>
      </c>
      <c r="H492">
        <v>1</v>
      </c>
      <c r="I492">
        <v>34.6</v>
      </c>
      <c r="J492">
        <v>0</v>
      </c>
      <c r="K492">
        <v>11</v>
      </c>
      <c r="L492">
        <v>0</v>
      </c>
      <c r="M492">
        <v>2</v>
      </c>
      <c r="N492">
        <v>1</v>
      </c>
      <c r="O492">
        <v>1</v>
      </c>
    </row>
    <row r="493" spans="1:15" ht="15">
      <c r="A493" s="16"/>
      <c r="B493" s="13">
        <v>21885</v>
      </c>
      <c r="C493">
        <v>1</v>
      </c>
      <c r="D493">
        <v>0</v>
      </c>
      <c r="E493">
        <v>0</v>
      </c>
      <c r="F493">
        <v>0</v>
      </c>
      <c r="G493">
        <v>0</v>
      </c>
      <c r="H493">
        <v>1</v>
      </c>
      <c r="I493">
        <v>34.6</v>
      </c>
      <c r="J493">
        <v>0</v>
      </c>
      <c r="K493">
        <v>11</v>
      </c>
      <c r="L493">
        <v>0</v>
      </c>
      <c r="M493">
        <v>2</v>
      </c>
      <c r="N493">
        <v>1</v>
      </c>
      <c r="O493">
        <v>1</v>
      </c>
    </row>
    <row r="494" spans="1:15" ht="15">
      <c r="A494" s="16"/>
      <c r="B494" s="13">
        <v>21916</v>
      </c>
      <c r="C494">
        <v>1</v>
      </c>
      <c r="D494">
        <v>0</v>
      </c>
      <c r="E494">
        <v>0</v>
      </c>
      <c r="F494">
        <v>0</v>
      </c>
      <c r="G494">
        <v>0</v>
      </c>
      <c r="H494">
        <v>1</v>
      </c>
      <c r="I494">
        <v>34.6</v>
      </c>
      <c r="J494">
        <v>0</v>
      </c>
      <c r="K494">
        <v>12</v>
      </c>
      <c r="L494">
        <v>0</v>
      </c>
      <c r="M494">
        <v>2</v>
      </c>
      <c r="N494">
        <v>1</v>
      </c>
      <c r="O494">
        <v>1</v>
      </c>
    </row>
    <row r="495" spans="1:15" ht="15">
      <c r="A495" s="16"/>
      <c r="B495" s="13">
        <v>21947</v>
      </c>
      <c r="C495">
        <v>2</v>
      </c>
      <c r="D495">
        <v>0</v>
      </c>
      <c r="E495">
        <v>0</v>
      </c>
      <c r="F495">
        <v>0</v>
      </c>
      <c r="G495">
        <v>0</v>
      </c>
      <c r="H495">
        <v>1</v>
      </c>
      <c r="I495">
        <v>34.6</v>
      </c>
      <c r="J495">
        <v>0</v>
      </c>
      <c r="K495">
        <v>12</v>
      </c>
      <c r="L495">
        <v>0</v>
      </c>
      <c r="M495">
        <v>2</v>
      </c>
      <c r="N495">
        <v>1</v>
      </c>
      <c r="O495">
        <v>2</v>
      </c>
    </row>
    <row r="496" spans="1:15" ht="15">
      <c r="A496" s="16"/>
      <c r="B496" s="13">
        <v>21976</v>
      </c>
      <c r="C496">
        <v>0</v>
      </c>
      <c r="D496">
        <v>0</v>
      </c>
      <c r="E496">
        <v>0</v>
      </c>
      <c r="F496">
        <v>0</v>
      </c>
      <c r="G496">
        <v>0</v>
      </c>
      <c r="H496">
        <v>1</v>
      </c>
      <c r="I496">
        <v>34.6</v>
      </c>
      <c r="J496">
        <v>0</v>
      </c>
      <c r="K496">
        <v>12</v>
      </c>
      <c r="L496">
        <v>0</v>
      </c>
      <c r="M496">
        <v>2</v>
      </c>
      <c r="N496">
        <v>1</v>
      </c>
      <c r="O496">
        <v>0</v>
      </c>
    </row>
    <row r="497" spans="1:15" ht="15">
      <c r="A497" s="16"/>
      <c r="B497" s="13">
        <v>22007</v>
      </c>
      <c r="C497">
        <v>1</v>
      </c>
      <c r="D497">
        <v>0</v>
      </c>
      <c r="E497">
        <v>0</v>
      </c>
      <c r="F497">
        <v>0</v>
      </c>
      <c r="G497">
        <v>0</v>
      </c>
      <c r="H497">
        <v>1</v>
      </c>
      <c r="I497">
        <v>34.6</v>
      </c>
      <c r="J497">
        <v>0</v>
      </c>
      <c r="K497">
        <v>12</v>
      </c>
      <c r="L497">
        <v>0</v>
      </c>
      <c r="M497">
        <v>2</v>
      </c>
      <c r="N497">
        <v>1</v>
      </c>
      <c r="O497">
        <v>1</v>
      </c>
    </row>
    <row r="498" spans="1:15" ht="15">
      <c r="A498" s="16"/>
      <c r="B498" s="13">
        <v>22037</v>
      </c>
      <c r="C498">
        <v>0</v>
      </c>
      <c r="D498">
        <v>0</v>
      </c>
      <c r="E498">
        <v>0</v>
      </c>
      <c r="F498">
        <v>0</v>
      </c>
      <c r="G498">
        <v>0</v>
      </c>
      <c r="H498">
        <v>1</v>
      </c>
      <c r="I498">
        <v>34.6</v>
      </c>
      <c r="J498">
        <v>0</v>
      </c>
      <c r="K498">
        <v>12</v>
      </c>
      <c r="L498">
        <v>0</v>
      </c>
      <c r="M498">
        <v>2</v>
      </c>
      <c r="N498">
        <v>1</v>
      </c>
      <c r="O498">
        <v>0</v>
      </c>
    </row>
    <row r="499" spans="1:15" ht="15">
      <c r="A499" s="16"/>
      <c r="B499" s="13">
        <v>22068</v>
      </c>
      <c r="C499">
        <v>1</v>
      </c>
      <c r="D499">
        <v>0</v>
      </c>
      <c r="E499">
        <v>0</v>
      </c>
      <c r="F499">
        <v>0</v>
      </c>
      <c r="G499">
        <v>0</v>
      </c>
      <c r="H499">
        <v>1</v>
      </c>
      <c r="I499">
        <v>34.6</v>
      </c>
      <c r="J499">
        <v>0</v>
      </c>
      <c r="K499">
        <v>12</v>
      </c>
      <c r="L499">
        <v>0</v>
      </c>
      <c r="M499">
        <v>2</v>
      </c>
      <c r="N499">
        <v>1</v>
      </c>
      <c r="O499">
        <v>1</v>
      </c>
    </row>
    <row r="500" spans="1:15" ht="15">
      <c r="A500" s="16"/>
      <c r="B500" s="13">
        <v>22098</v>
      </c>
      <c r="C500">
        <v>1</v>
      </c>
      <c r="D500">
        <v>0</v>
      </c>
      <c r="E500">
        <v>0</v>
      </c>
      <c r="F500">
        <v>0</v>
      </c>
      <c r="G500">
        <v>0</v>
      </c>
      <c r="H500">
        <v>1</v>
      </c>
      <c r="I500">
        <v>34.6</v>
      </c>
      <c r="J500">
        <v>0</v>
      </c>
      <c r="K500">
        <v>12</v>
      </c>
      <c r="L500">
        <v>0</v>
      </c>
      <c r="M500">
        <v>2</v>
      </c>
      <c r="N500">
        <v>1</v>
      </c>
      <c r="O500">
        <v>1</v>
      </c>
    </row>
    <row r="501" spans="1:15" ht="15">
      <c r="A501" s="16"/>
      <c r="B501" s="13">
        <v>22129</v>
      </c>
      <c r="C501">
        <v>2</v>
      </c>
      <c r="D501">
        <v>0</v>
      </c>
      <c r="E501">
        <v>0</v>
      </c>
      <c r="F501">
        <v>0</v>
      </c>
      <c r="G501">
        <v>0</v>
      </c>
      <c r="H501">
        <v>1</v>
      </c>
      <c r="I501">
        <v>34.6</v>
      </c>
      <c r="J501">
        <v>0</v>
      </c>
      <c r="K501">
        <v>12</v>
      </c>
      <c r="L501">
        <v>0</v>
      </c>
      <c r="M501">
        <v>2</v>
      </c>
      <c r="N501">
        <v>1</v>
      </c>
      <c r="O501">
        <v>2</v>
      </c>
    </row>
    <row r="502" spans="1:15" ht="15">
      <c r="A502" s="16"/>
      <c r="B502" s="13">
        <v>22160</v>
      </c>
      <c r="C502">
        <v>0</v>
      </c>
      <c r="D502">
        <v>0</v>
      </c>
      <c r="E502">
        <v>0</v>
      </c>
      <c r="F502">
        <v>0</v>
      </c>
      <c r="G502">
        <v>0</v>
      </c>
      <c r="H502">
        <v>1</v>
      </c>
      <c r="I502">
        <v>34.6</v>
      </c>
      <c r="J502">
        <v>0</v>
      </c>
      <c r="K502">
        <v>12</v>
      </c>
      <c r="L502">
        <v>0</v>
      </c>
      <c r="M502">
        <v>2</v>
      </c>
      <c r="N502">
        <v>1</v>
      </c>
      <c r="O502">
        <v>0</v>
      </c>
    </row>
    <row r="503" spans="1:15" ht="15">
      <c r="A503" s="16"/>
      <c r="B503" s="13">
        <v>22190</v>
      </c>
      <c r="C503">
        <v>3</v>
      </c>
      <c r="D503">
        <v>0</v>
      </c>
      <c r="E503">
        <v>0</v>
      </c>
      <c r="F503">
        <v>0</v>
      </c>
      <c r="G503">
        <v>0</v>
      </c>
      <c r="H503">
        <v>1</v>
      </c>
      <c r="I503">
        <v>34.6</v>
      </c>
      <c r="J503">
        <v>0</v>
      </c>
      <c r="K503">
        <v>12</v>
      </c>
      <c r="L503">
        <v>0</v>
      </c>
      <c r="M503">
        <v>2</v>
      </c>
      <c r="N503">
        <v>1</v>
      </c>
      <c r="O503">
        <v>3</v>
      </c>
    </row>
    <row r="504" spans="1:15" ht="15">
      <c r="A504" s="16"/>
      <c r="B504" s="13">
        <v>22221</v>
      </c>
      <c r="C504">
        <v>0</v>
      </c>
      <c r="D504">
        <v>0</v>
      </c>
      <c r="E504">
        <v>0</v>
      </c>
      <c r="F504">
        <v>0</v>
      </c>
      <c r="G504">
        <v>0</v>
      </c>
      <c r="H504">
        <v>1</v>
      </c>
      <c r="I504">
        <v>34.6</v>
      </c>
      <c r="J504">
        <v>0</v>
      </c>
      <c r="K504">
        <v>12</v>
      </c>
      <c r="L504">
        <v>0</v>
      </c>
      <c r="M504">
        <v>2</v>
      </c>
      <c r="N504">
        <v>1</v>
      </c>
      <c r="O504">
        <v>0</v>
      </c>
    </row>
    <row r="505" spans="1:15" ht="15">
      <c r="A505" s="16"/>
      <c r="B505" s="13">
        <v>22251</v>
      </c>
      <c r="C505">
        <v>1</v>
      </c>
      <c r="D505">
        <v>0</v>
      </c>
      <c r="E505">
        <v>0</v>
      </c>
      <c r="F505">
        <v>0</v>
      </c>
      <c r="G505">
        <v>0</v>
      </c>
      <c r="H505">
        <v>1</v>
      </c>
      <c r="I505">
        <v>34.6</v>
      </c>
      <c r="J505">
        <v>0</v>
      </c>
      <c r="K505">
        <v>12</v>
      </c>
      <c r="L505">
        <v>0</v>
      </c>
      <c r="M505">
        <v>2</v>
      </c>
      <c r="N505">
        <v>1</v>
      </c>
      <c r="O505">
        <v>1</v>
      </c>
    </row>
    <row r="506" spans="1:15" ht="15">
      <c r="A506" s="16"/>
      <c r="B506" s="13">
        <v>22282</v>
      </c>
      <c r="C506">
        <v>0</v>
      </c>
      <c r="D506">
        <v>0</v>
      </c>
      <c r="E506">
        <v>0</v>
      </c>
      <c r="F506">
        <v>0</v>
      </c>
      <c r="G506">
        <v>0</v>
      </c>
      <c r="H506">
        <v>1</v>
      </c>
      <c r="I506">
        <v>34.6</v>
      </c>
      <c r="J506">
        <v>0</v>
      </c>
      <c r="K506">
        <v>13</v>
      </c>
      <c r="L506">
        <v>0</v>
      </c>
      <c r="M506">
        <v>2</v>
      </c>
      <c r="N506">
        <v>1</v>
      </c>
      <c r="O506">
        <v>0</v>
      </c>
    </row>
    <row r="507" spans="1:15" ht="15">
      <c r="A507" s="16"/>
      <c r="B507" s="13">
        <v>22313</v>
      </c>
      <c r="C507">
        <v>0</v>
      </c>
      <c r="D507">
        <v>0</v>
      </c>
      <c r="E507">
        <v>0</v>
      </c>
      <c r="F507">
        <v>0</v>
      </c>
      <c r="G507">
        <v>0</v>
      </c>
      <c r="H507">
        <v>1</v>
      </c>
      <c r="I507">
        <v>34.6</v>
      </c>
      <c r="J507">
        <v>0</v>
      </c>
      <c r="K507">
        <v>13</v>
      </c>
      <c r="L507">
        <v>0</v>
      </c>
      <c r="M507">
        <v>2</v>
      </c>
      <c r="N507">
        <v>1</v>
      </c>
      <c r="O507">
        <v>0</v>
      </c>
    </row>
    <row r="508" spans="1:15" ht="15">
      <c r="A508" s="16"/>
      <c r="B508" s="13">
        <v>22341</v>
      </c>
      <c r="C508">
        <v>0</v>
      </c>
      <c r="D508">
        <v>0</v>
      </c>
      <c r="E508">
        <v>0</v>
      </c>
      <c r="F508">
        <v>0</v>
      </c>
      <c r="G508">
        <v>0</v>
      </c>
      <c r="H508">
        <v>1</v>
      </c>
      <c r="I508">
        <v>34.6</v>
      </c>
      <c r="J508">
        <v>0</v>
      </c>
      <c r="K508">
        <v>13</v>
      </c>
      <c r="L508">
        <v>0</v>
      </c>
      <c r="M508">
        <v>2</v>
      </c>
      <c r="N508">
        <v>1</v>
      </c>
      <c r="O508">
        <v>0</v>
      </c>
    </row>
    <row r="509" spans="1:15" ht="15">
      <c r="A509" s="16"/>
      <c r="B509" s="13">
        <v>22372</v>
      </c>
      <c r="C509">
        <v>1</v>
      </c>
      <c r="D509">
        <v>0</v>
      </c>
      <c r="E509">
        <v>0</v>
      </c>
      <c r="F509">
        <v>0</v>
      </c>
      <c r="G509">
        <v>0</v>
      </c>
      <c r="H509">
        <v>1</v>
      </c>
      <c r="I509">
        <v>34.6</v>
      </c>
      <c r="J509">
        <v>0</v>
      </c>
      <c r="K509">
        <v>13</v>
      </c>
      <c r="L509">
        <v>0</v>
      </c>
      <c r="M509">
        <v>2</v>
      </c>
      <c r="N509">
        <v>1</v>
      </c>
      <c r="O509">
        <v>1</v>
      </c>
    </row>
    <row r="510" spans="1:15" ht="15">
      <c r="A510" s="16"/>
      <c r="B510" s="13">
        <v>22402</v>
      </c>
      <c r="C510">
        <v>1</v>
      </c>
      <c r="D510">
        <v>0</v>
      </c>
      <c r="E510">
        <v>0</v>
      </c>
      <c r="F510">
        <v>0</v>
      </c>
      <c r="G510">
        <v>0</v>
      </c>
      <c r="H510">
        <v>1</v>
      </c>
      <c r="I510">
        <v>34.6</v>
      </c>
      <c r="J510">
        <v>0</v>
      </c>
      <c r="K510">
        <v>13</v>
      </c>
      <c r="L510">
        <v>0</v>
      </c>
      <c r="M510">
        <v>2</v>
      </c>
      <c r="N510">
        <v>1</v>
      </c>
      <c r="O510">
        <v>1</v>
      </c>
    </row>
    <row r="511" spans="1:15" ht="15">
      <c r="A511" s="16"/>
      <c r="B511" s="13">
        <v>22433</v>
      </c>
      <c r="C511">
        <v>1</v>
      </c>
      <c r="D511">
        <v>0</v>
      </c>
      <c r="E511">
        <v>0</v>
      </c>
      <c r="F511">
        <v>0</v>
      </c>
      <c r="G511">
        <v>0</v>
      </c>
      <c r="H511">
        <v>1</v>
      </c>
      <c r="I511">
        <v>34.6</v>
      </c>
      <c r="J511">
        <v>0</v>
      </c>
      <c r="K511">
        <v>13</v>
      </c>
      <c r="L511">
        <v>0</v>
      </c>
      <c r="M511">
        <v>2</v>
      </c>
      <c r="N511">
        <v>1</v>
      </c>
      <c r="O511">
        <v>1</v>
      </c>
    </row>
    <row r="512" spans="1:15" ht="15">
      <c r="A512" s="16"/>
      <c r="B512" s="13">
        <v>22463</v>
      </c>
      <c r="C512">
        <v>0</v>
      </c>
      <c r="D512">
        <v>0</v>
      </c>
      <c r="E512">
        <v>0</v>
      </c>
      <c r="F512">
        <v>0</v>
      </c>
      <c r="G512">
        <v>0</v>
      </c>
      <c r="H512">
        <v>1</v>
      </c>
      <c r="I512">
        <v>34.6</v>
      </c>
      <c r="J512">
        <v>0</v>
      </c>
      <c r="K512">
        <v>13</v>
      </c>
      <c r="L512">
        <v>0</v>
      </c>
      <c r="M512">
        <v>2</v>
      </c>
      <c r="N512">
        <v>1</v>
      </c>
      <c r="O512">
        <v>0</v>
      </c>
    </row>
    <row r="513" spans="1:15" ht="15">
      <c r="A513" s="16"/>
      <c r="B513" s="14">
        <v>22494</v>
      </c>
      <c r="C513">
        <v>2</v>
      </c>
      <c r="D513">
        <v>0</v>
      </c>
      <c r="E513">
        <v>0</v>
      </c>
      <c r="F513">
        <v>0</v>
      </c>
      <c r="G513">
        <v>0</v>
      </c>
      <c r="H513">
        <v>1</v>
      </c>
      <c r="I513">
        <v>37.200000000000003</v>
      </c>
      <c r="J513">
        <v>0</v>
      </c>
      <c r="K513">
        <v>13</v>
      </c>
      <c r="L513">
        <v>0</v>
      </c>
      <c r="M513">
        <v>2</v>
      </c>
      <c r="N513">
        <v>1</v>
      </c>
      <c r="O513">
        <v>2</v>
      </c>
    </row>
    <row r="514" spans="1:15" ht="15">
      <c r="A514" s="16"/>
      <c r="B514" s="14">
        <v>22525</v>
      </c>
      <c r="C514">
        <v>1</v>
      </c>
      <c r="D514">
        <v>0</v>
      </c>
      <c r="E514">
        <v>0</v>
      </c>
      <c r="F514">
        <v>0</v>
      </c>
      <c r="G514">
        <v>0</v>
      </c>
      <c r="H514">
        <v>1</v>
      </c>
      <c r="I514">
        <v>37.200000000000003</v>
      </c>
      <c r="J514">
        <v>0</v>
      </c>
      <c r="K514">
        <v>13</v>
      </c>
      <c r="L514">
        <v>0</v>
      </c>
      <c r="M514">
        <v>2</v>
      </c>
      <c r="N514">
        <v>1</v>
      </c>
      <c r="O514">
        <v>1</v>
      </c>
    </row>
    <row r="515" spans="1:15" ht="15">
      <c r="A515" s="16"/>
      <c r="B515" s="14">
        <v>22555</v>
      </c>
      <c r="C515">
        <v>0</v>
      </c>
      <c r="D515">
        <v>0</v>
      </c>
      <c r="E515">
        <v>0</v>
      </c>
      <c r="F515">
        <v>0</v>
      </c>
      <c r="G515">
        <v>0</v>
      </c>
      <c r="H515">
        <v>1</v>
      </c>
      <c r="I515">
        <v>37.200000000000003</v>
      </c>
      <c r="J515">
        <v>0</v>
      </c>
      <c r="K515">
        <v>13</v>
      </c>
      <c r="L515">
        <v>0</v>
      </c>
      <c r="M515">
        <v>2</v>
      </c>
      <c r="N515">
        <v>1</v>
      </c>
      <c r="O515">
        <v>0</v>
      </c>
    </row>
    <row r="516" spans="1:15" ht="15">
      <c r="A516" s="16"/>
      <c r="B516" s="14">
        <v>22586</v>
      </c>
      <c r="C516">
        <v>1</v>
      </c>
      <c r="D516">
        <v>0</v>
      </c>
      <c r="E516">
        <v>0</v>
      </c>
      <c r="F516">
        <v>0</v>
      </c>
      <c r="G516">
        <v>0</v>
      </c>
      <c r="H516">
        <v>1</v>
      </c>
      <c r="I516">
        <v>37.200000000000003</v>
      </c>
      <c r="J516">
        <v>0</v>
      </c>
      <c r="K516">
        <v>13</v>
      </c>
      <c r="L516">
        <v>0</v>
      </c>
      <c r="M516">
        <v>2</v>
      </c>
      <c r="N516">
        <v>1</v>
      </c>
      <c r="O516">
        <v>1</v>
      </c>
    </row>
    <row r="517" spans="1:15" ht="15">
      <c r="A517" s="16"/>
      <c r="B517" s="14">
        <v>22616</v>
      </c>
      <c r="C517">
        <v>1</v>
      </c>
      <c r="D517">
        <v>0</v>
      </c>
      <c r="E517">
        <v>0</v>
      </c>
      <c r="F517">
        <v>0</v>
      </c>
      <c r="G517">
        <v>0</v>
      </c>
      <c r="H517">
        <v>1</v>
      </c>
      <c r="I517">
        <v>37.200000000000003</v>
      </c>
      <c r="J517">
        <v>0</v>
      </c>
      <c r="K517">
        <v>13</v>
      </c>
      <c r="L517">
        <v>0</v>
      </c>
      <c r="M517">
        <v>2</v>
      </c>
      <c r="N517">
        <v>1</v>
      </c>
      <c r="O517">
        <v>1</v>
      </c>
    </row>
    <row r="518" spans="1:15" ht="15">
      <c r="A518" s="16"/>
      <c r="B518" s="14">
        <v>22647</v>
      </c>
      <c r="C518">
        <v>0</v>
      </c>
      <c r="D518">
        <v>0</v>
      </c>
      <c r="E518">
        <v>0</v>
      </c>
      <c r="F518">
        <v>0</v>
      </c>
      <c r="G518">
        <v>0</v>
      </c>
      <c r="H518">
        <v>1</v>
      </c>
      <c r="I518">
        <v>37.200000000000003</v>
      </c>
      <c r="J518">
        <v>0</v>
      </c>
      <c r="K518">
        <v>14</v>
      </c>
      <c r="L518">
        <v>0</v>
      </c>
      <c r="M518">
        <v>2</v>
      </c>
      <c r="N518">
        <v>1</v>
      </c>
      <c r="O518">
        <v>0</v>
      </c>
    </row>
    <row r="519" spans="1:15" ht="15">
      <c r="A519" s="16"/>
      <c r="B519" s="14">
        <v>22678</v>
      </c>
      <c r="C519">
        <v>1</v>
      </c>
      <c r="D519">
        <v>0</v>
      </c>
      <c r="E519">
        <v>0</v>
      </c>
      <c r="F519">
        <v>0</v>
      </c>
      <c r="G519">
        <v>0</v>
      </c>
      <c r="H519">
        <v>1</v>
      </c>
      <c r="I519">
        <v>37.200000000000003</v>
      </c>
      <c r="J519">
        <v>0</v>
      </c>
      <c r="K519">
        <v>14</v>
      </c>
      <c r="L519">
        <v>0</v>
      </c>
      <c r="M519">
        <v>2</v>
      </c>
      <c r="N519">
        <v>1</v>
      </c>
      <c r="O519">
        <v>1</v>
      </c>
    </row>
    <row r="520" spans="1:15" ht="15">
      <c r="A520" s="16"/>
      <c r="B520" s="14">
        <v>22706</v>
      </c>
      <c r="C520">
        <v>0</v>
      </c>
      <c r="D520">
        <v>0</v>
      </c>
      <c r="E520">
        <v>0</v>
      </c>
      <c r="F520">
        <v>0</v>
      </c>
      <c r="G520">
        <v>0</v>
      </c>
      <c r="H520">
        <v>1</v>
      </c>
      <c r="I520">
        <v>37.200000000000003</v>
      </c>
      <c r="J520">
        <v>0</v>
      </c>
      <c r="K520">
        <v>14</v>
      </c>
      <c r="L520">
        <v>0</v>
      </c>
      <c r="M520">
        <v>2</v>
      </c>
      <c r="N520">
        <v>1</v>
      </c>
      <c r="O520">
        <v>0</v>
      </c>
    </row>
    <row r="521" spans="1:15" ht="15">
      <c r="A521" s="16"/>
      <c r="B521" s="14">
        <v>22737</v>
      </c>
      <c r="C521">
        <v>2</v>
      </c>
      <c r="D521">
        <v>0</v>
      </c>
      <c r="E521">
        <v>0</v>
      </c>
      <c r="F521">
        <v>0</v>
      </c>
      <c r="G521">
        <v>0</v>
      </c>
      <c r="H521">
        <v>1</v>
      </c>
      <c r="I521">
        <v>37.200000000000003</v>
      </c>
      <c r="J521">
        <v>0</v>
      </c>
      <c r="K521">
        <v>14</v>
      </c>
      <c r="L521">
        <v>0</v>
      </c>
      <c r="M521">
        <v>2</v>
      </c>
      <c r="N521">
        <v>1</v>
      </c>
      <c r="O521">
        <v>2</v>
      </c>
    </row>
    <row r="522" spans="1:15" ht="15">
      <c r="A522" s="16"/>
      <c r="B522" s="14">
        <v>22767</v>
      </c>
      <c r="C522">
        <v>1</v>
      </c>
      <c r="D522">
        <v>0</v>
      </c>
      <c r="E522">
        <v>0</v>
      </c>
      <c r="F522">
        <v>0</v>
      </c>
      <c r="G522">
        <v>0</v>
      </c>
      <c r="H522">
        <v>1</v>
      </c>
      <c r="I522">
        <v>37.200000000000003</v>
      </c>
      <c r="J522">
        <v>0</v>
      </c>
      <c r="K522">
        <v>14</v>
      </c>
      <c r="L522">
        <v>0</v>
      </c>
      <c r="M522">
        <v>2</v>
      </c>
      <c r="N522">
        <v>1</v>
      </c>
      <c r="O522">
        <v>1</v>
      </c>
    </row>
    <row r="523" spans="1:15" ht="15">
      <c r="A523" s="16"/>
      <c r="B523" s="14">
        <v>22798</v>
      </c>
      <c r="C523">
        <v>3</v>
      </c>
      <c r="D523">
        <v>0</v>
      </c>
      <c r="E523">
        <v>0</v>
      </c>
      <c r="F523">
        <v>0</v>
      </c>
      <c r="G523">
        <v>0</v>
      </c>
      <c r="H523">
        <v>1</v>
      </c>
      <c r="I523">
        <v>37.200000000000003</v>
      </c>
      <c r="J523">
        <v>0</v>
      </c>
      <c r="K523">
        <v>14</v>
      </c>
      <c r="L523">
        <v>0</v>
      </c>
      <c r="M523">
        <v>2</v>
      </c>
      <c r="N523">
        <v>1</v>
      </c>
      <c r="O523">
        <v>3</v>
      </c>
    </row>
    <row r="524" spans="1:15" ht="15">
      <c r="A524" s="16"/>
      <c r="B524" s="14">
        <v>22828</v>
      </c>
      <c r="C524">
        <v>1</v>
      </c>
      <c r="D524">
        <v>0</v>
      </c>
      <c r="E524">
        <v>0</v>
      </c>
      <c r="F524">
        <v>0</v>
      </c>
      <c r="G524">
        <v>0</v>
      </c>
      <c r="H524">
        <v>1</v>
      </c>
      <c r="I524">
        <v>37.200000000000003</v>
      </c>
      <c r="J524">
        <v>0</v>
      </c>
      <c r="K524">
        <v>14</v>
      </c>
      <c r="L524">
        <v>0</v>
      </c>
      <c r="M524">
        <v>2</v>
      </c>
      <c r="N524">
        <v>1</v>
      </c>
      <c r="O524">
        <v>1</v>
      </c>
    </row>
    <row r="525" spans="1:15" ht="15">
      <c r="A525" s="16"/>
      <c r="B525" s="14">
        <v>22859</v>
      </c>
      <c r="C525">
        <v>0</v>
      </c>
      <c r="D525">
        <v>0</v>
      </c>
      <c r="E525">
        <v>0</v>
      </c>
      <c r="F525">
        <v>0</v>
      </c>
      <c r="G525">
        <v>0</v>
      </c>
      <c r="H525">
        <v>1</v>
      </c>
      <c r="I525">
        <v>37.200000000000003</v>
      </c>
      <c r="J525">
        <v>0</v>
      </c>
      <c r="K525">
        <v>14</v>
      </c>
      <c r="L525">
        <v>0</v>
      </c>
      <c r="M525">
        <v>2</v>
      </c>
      <c r="N525">
        <v>1</v>
      </c>
      <c r="O525">
        <v>0</v>
      </c>
    </row>
    <row r="526" spans="1:15" ht="15">
      <c r="A526" s="16"/>
      <c r="B526" s="14">
        <v>22890</v>
      </c>
      <c r="C526">
        <v>0</v>
      </c>
      <c r="D526">
        <v>0</v>
      </c>
      <c r="E526">
        <v>0</v>
      </c>
      <c r="F526">
        <v>0</v>
      </c>
      <c r="G526">
        <v>0</v>
      </c>
      <c r="H526">
        <v>1</v>
      </c>
      <c r="I526">
        <v>37.200000000000003</v>
      </c>
      <c r="J526">
        <v>0</v>
      </c>
      <c r="K526">
        <v>14</v>
      </c>
      <c r="L526">
        <v>0</v>
      </c>
      <c r="M526">
        <v>2</v>
      </c>
      <c r="N526">
        <v>1</v>
      </c>
      <c r="O526">
        <v>0</v>
      </c>
    </row>
    <row r="527" spans="1:15" ht="15">
      <c r="A527" s="16"/>
      <c r="B527" s="14">
        <v>22920</v>
      </c>
      <c r="C527">
        <v>0</v>
      </c>
      <c r="D527">
        <v>0</v>
      </c>
      <c r="E527">
        <v>0</v>
      </c>
      <c r="F527">
        <v>0</v>
      </c>
      <c r="G527">
        <v>0</v>
      </c>
      <c r="H527">
        <v>1</v>
      </c>
      <c r="I527">
        <v>37.200000000000003</v>
      </c>
      <c r="J527">
        <v>0</v>
      </c>
      <c r="K527">
        <v>14</v>
      </c>
      <c r="L527">
        <v>0</v>
      </c>
      <c r="M527">
        <v>2</v>
      </c>
      <c r="N527">
        <v>1</v>
      </c>
      <c r="O527">
        <v>0</v>
      </c>
    </row>
    <row r="528" spans="1:15" ht="15">
      <c r="A528" s="16"/>
      <c r="B528" s="14">
        <v>22951</v>
      </c>
      <c r="C528">
        <v>2</v>
      </c>
      <c r="D528">
        <v>0</v>
      </c>
      <c r="E528">
        <v>0</v>
      </c>
      <c r="F528">
        <v>0</v>
      </c>
      <c r="G528">
        <v>0</v>
      </c>
      <c r="H528">
        <v>1</v>
      </c>
      <c r="I528">
        <v>37.200000000000003</v>
      </c>
      <c r="J528">
        <v>0</v>
      </c>
      <c r="K528">
        <v>14</v>
      </c>
      <c r="L528">
        <v>0</v>
      </c>
      <c r="M528">
        <v>2</v>
      </c>
      <c r="N528">
        <v>1</v>
      </c>
      <c r="O528">
        <v>2</v>
      </c>
    </row>
    <row r="529" spans="1:15" ht="15">
      <c r="A529" s="16"/>
      <c r="B529" s="14">
        <v>22981</v>
      </c>
      <c r="C529">
        <v>0</v>
      </c>
      <c r="D529">
        <v>0</v>
      </c>
      <c r="E529">
        <v>0</v>
      </c>
      <c r="F529">
        <v>0</v>
      </c>
      <c r="G529">
        <v>0</v>
      </c>
      <c r="H529">
        <v>1</v>
      </c>
      <c r="I529">
        <v>37.200000000000003</v>
      </c>
      <c r="J529">
        <v>0</v>
      </c>
      <c r="K529">
        <v>14</v>
      </c>
      <c r="L529">
        <v>0</v>
      </c>
      <c r="M529">
        <v>2</v>
      </c>
      <c r="N529">
        <v>1</v>
      </c>
      <c r="O529">
        <v>0</v>
      </c>
    </row>
    <row r="530" spans="1:15" ht="15">
      <c r="A530" s="16"/>
      <c r="B530" s="14">
        <v>23012</v>
      </c>
      <c r="C530">
        <v>2</v>
      </c>
      <c r="D530">
        <v>0</v>
      </c>
      <c r="E530">
        <v>0</v>
      </c>
      <c r="F530">
        <v>0</v>
      </c>
      <c r="G530">
        <v>0</v>
      </c>
      <c r="H530">
        <v>1</v>
      </c>
      <c r="I530">
        <v>37.200000000000003</v>
      </c>
      <c r="J530">
        <v>0</v>
      </c>
      <c r="K530">
        <v>15</v>
      </c>
      <c r="L530">
        <v>0</v>
      </c>
      <c r="M530">
        <v>2</v>
      </c>
      <c r="N530">
        <v>1</v>
      </c>
      <c r="O530">
        <v>2</v>
      </c>
    </row>
    <row r="531" spans="1:15" ht="15">
      <c r="A531" s="16"/>
      <c r="B531" s="14">
        <v>23043</v>
      </c>
      <c r="C531">
        <v>0</v>
      </c>
      <c r="D531">
        <v>0</v>
      </c>
      <c r="E531">
        <v>0</v>
      </c>
      <c r="F531">
        <v>0</v>
      </c>
      <c r="G531">
        <v>0</v>
      </c>
      <c r="H531">
        <v>1</v>
      </c>
      <c r="I531">
        <v>37.200000000000003</v>
      </c>
      <c r="J531">
        <v>0</v>
      </c>
      <c r="K531">
        <v>15</v>
      </c>
      <c r="L531">
        <v>0</v>
      </c>
      <c r="M531">
        <v>2</v>
      </c>
      <c r="N531">
        <v>1</v>
      </c>
      <c r="O531">
        <v>0</v>
      </c>
    </row>
    <row r="532" spans="1:15" ht="15">
      <c r="A532" s="16"/>
      <c r="B532" s="14">
        <v>23071</v>
      </c>
      <c r="C532">
        <v>1</v>
      </c>
      <c r="D532">
        <v>0</v>
      </c>
      <c r="E532">
        <v>0</v>
      </c>
      <c r="F532">
        <v>0</v>
      </c>
      <c r="G532">
        <v>0</v>
      </c>
      <c r="H532">
        <v>1</v>
      </c>
      <c r="I532">
        <v>37.200000000000003</v>
      </c>
      <c r="J532">
        <v>0</v>
      </c>
      <c r="K532">
        <v>15</v>
      </c>
      <c r="L532">
        <v>0</v>
      </c>
      <c r="M532">
        <v>2</v>
      </c>
      <c r="N532">
        <v>1</v>
      </c>
      <c r="O532">
        <v>1</v>
      </c>
    </row>
    <row r="533" spans="1:15" ht="15">
      <c r="A533" s="16"/>
      <c r="B533" s="14">
        <v>23102</v>
      </c>
      <c r="C533">
        <v>0</v>
      </c>
      <c r="D533">
        <v>0</v>
      </c>
      <c r="E533">
        <v>0</v>
      </c>
      <c r="F533">
        <v>0</v>
      </c>
      <c r="G533">
        <v>0</v>
      </c>
      <c r="H533">
        <v>1</v>
      </c>
      <c r="I533">
        <v>37.200000000000003</v>
      </c>
      <c r="J533">
        <v>0</v>
      </c>
      <c r="K533">
        <v>15</v>
      </c>
      <c r="L533">
        <v>0</v>
      </c>
      <c r="M533">
        <v>2</v>
      </c>
      <c r="N533">
        <v>1</v>
      </c>
      <c r="O533">
        <v>0</v>
      </c>
    </row>
    <row r="534" spans="1:15" ht="15">
      <c r="A534" s="16"/>
      <c r="B534" s="14">
        <v>23132</v>
      </c>
      <c r="C534">
        <v>0</v>
      </c>
      <c r="D534">
        <v>0</v>
      </c>
      <c r="E534">
        <v>0</v>
      </c>
      <c r="F534">
        <v>0</v>
      </c>
      <c r="G534">
        <v>0</v>
      </c>
      <c r="H534">
        <v>1</v>
      </c>
      <c r="I534">
        <v>37.200000000000003</v>
      </c>
      <c r="J534">
        <v>0</v>
      </c>
      <c r="K534">
        <v>15</v>
      </c>
      <c r="L534">
        <v>0</v>
      </c>
      <c r="M534">
        <v>2</v>
      </c>
      <c r="N534">
        <v>1</v>
      </c>
      <c r="O534">
        <v>0</v>
      </c>
    </row>
    <row r="535" spans="1:15" ht="15">
      <c r="A535" s="16"/>
      <c r="B535" s="14">
        <v>23163</v>
      </c>
      <c r="C535">
        <v>0</v>
      </c>
      <c r="D535">
        <v>0</v>
      </c>
      <c r="E535">
        <v>0</v>
      </c>
      <c r="F535">
        <v>0</v>
      </c>
      <c r="G535">
        <v>0</v>
      </c>
      <c r="H535">
        <v>1</v>
      </c>
      <c r="I535">
        <v>37.200000000000003</v>
      </c>
      <c r="J535">
        <v>0</v>
      </c>
      <c r="K535">
        <v>15</v>
      </c>
      <c r="L535">
        <v>0</v>
      </c>
      <c r="M535">
        <v>2</v>
      </c>
      <c r="N535">
        <v>1</v>
      </c>
      <c r="O535">
        <v>0</v>
      </c>
    </row>
    <row r="536" spans="1:15" ht="15">
      <c r="A536" s="16"/>
      <c r="B536" s="14">
        <v>23193</v>
      </c>
      <c r="C536">
        <v>1</v>
      </c>
      <c r="D536">
        <v>0</v>
      </c>
      <c r="E536">
        <v>0</v>
      </c>
      <c r="F536">
        <v>0</v>
      </c>
      <c r="G536">
        <v>0</v>
      </c>
      <c r="H536">
        <v>1</v>
      </c>
      <c r="I536">
        <v>37.200000000000003</v>
      </c>
      <c r="J536">
        <v>0</v>
      </c>
      <c r="K536">
        <v>15</v>
      </c>
      <c r="L536">
        <v>0</v>
      </c>
      <c r="M536">
        <v>2</v>
      </c>
      <c r="N536">
        <v>1</v>
      </c>
      <c r="O536">
        <v>1</v>
      </c>
    </row>
    <row r="537" spans="1:15" ht="15">
      <c r="A537" s="16"/>
      <c r="B537" s="14">
        <v>23224</v>
      </c>
      <c r="C537">
        <v>1</v>
      </c>
      <c r="D537">
        <v>0</v>
      </c>
      <c r="E537">
        <v>0</v>
      </c>
      <c r="F537">
        <v>0</v>
      </c>
      <c r="G537">
        <v>0</v>
      </c>
      <c r="H537">
        <v>1</v>
      </c>
      <c r="I537">
        <v>37.200000000000003</v>
      </c>
      <c r="J537">
        <v>0</v>
      </c>
      <c r="K537">
        <v>15</v>
      </c>
      <c r="L537">
        <v>0</v>
      </c>
      <c r="M537">
        <v>2</v>
      </c>
      <c r="N537">
        <v>1</v>
      </c>
      <c r="O537">
        <v>1</v>
      </c>
    </row>
    <row r="538" spans="1:15" ht="15">
      <c r="A538" s="16"/>
      <c r="B538" s="14">
        <v>23255</v>
      </c>
      <c r="C538">
        <v>1</v>
      </c>
      <c r="D538">
        <v>0</v>
      </c>
      <c r="E538">
        <v>0</v>
      </c>
      <c r="F538">
        <v>0</v>
      </c>
      <c r="G538">
        <v>0</v>
      </c>
      <c r="H538">
        <v>1</v>
      </c>
      <c r="I538">
        <v>37.200000000000003</v>
      </c>
      <c r="J538">
        <v>0</v>
      </c>
      <c r="K538">
        <v>15</v>
      </c>
      <c r="L538">
        <v>0</v>
      </c>
      <c r="M538">
        <v>2</v>
      </c>
      <c r="N538">
        <v>1</v>
      </c>
      <c r="O538">
        <v>1</v>
      </c>
    </row>
    <row r="539" spans="1:15" ht="15">
      <c r="A539" s="16"/>
      <c r="B539" s="14">
        <v>23285</v>
      </c>
      <c r="C539">
        <v>0</v>
      </c>
      <c r="D539">
        <v>0</v>
      </c>
      <c r="E539">
        <v>0</v>
      </c>
      <c r="F539">
        <v>0</v>
      </c>
      <c r="G539">
        <v>0</v>
      </c>
      <c r="H539">
        <v>1</v>
      </c>
      <c r="I539">
        <v>37.200000000000003</v>
      </c>
      <c r="J539">
        <v>0</v>
      </c>
      <c r="K539">
        <v>15</v>
      </c>
      <c r="L539">
        <v>0</v>
      </c>
      <c r="M539">
        <v>2</v>
      </c>
      <c r="N539">
        <v>1</v>
      </c>
      <c r="O539">
        <v>0</v>
      </c>
    </row>
    <row r="540" spans="1:15" ht="15">
      <c r="A540" s="16"/>
      <c r="B540" s="14">
        <v>23316</v>
      </c>
      <c r="C540">
        <v>1</v>
      </c>
      <c r="D540">
        <v>0</v>
      </c>
      <c r="E540">
        <v>0</v>
      </c>
      <c r="F540">
        <v>0</v>
      </c>
      <c r="G540">
        <v>0</v>
      </c>
      <c r="H540">
        <v>1</v>
      </c>
      <c r="I540">
        <v>37.200000000000003</v>
      </c>
      <c r="J540">
        <v>0</v>
      </c>
      <c r="K540">
        <v>15</v>
      </c>
      <c r="L540">
        <v>0</v>
      </c>
      <c r="M540">
        <v>2</v>
      </c>
      <c r="N540">
        <v>1</v>
      </c>
      <c r="O540">
        <v>1</v>
      </c>
    </row>
    <row r="541" spans="1:15" ht="15">
      <c r="A541" s="16"/>
      <c r="B541" s="14">
        <v>23346</v>
      </c>
      <c r="C541">
        <v>0</v>
      </c>
      <c r="D541">
        <v>0</v>
      </c>
      <c r="E541">
        <v>0</v>
      </c>
      <c r="F541">
        <v>0</v>
      </c>
      <c r="G541">
        <v>0</v>
      </c>
      <c r="H541">
        <v>1</v>
      </c>
      <c r="I541">
        <v>37.200000000000003</v>
      </c>
      <c r="J541">
        <v>0</v>
      </c>
      <c r="K541">
        <v>15</v>
      </c>
      <c r="L541">
        <v>0</v>
      </c>
      <c r="M541">
        <v>2</v>
      </c>
      <c r="N541">
        <v>1</v>
      </c>
      <c r="O541">
        <v>0</v>
      </c>
    </row>
    <row r="542" spans="1:15" ht="15">
      <c r="A542" s="16"/>
      <c r="B542" s="14">
        <v>23377</v>
      </c>
      <c r="C542">
        <v>1</v>
      </c>
      <c r="D542">
        <v>0</v>
      </c>
      <c r="E542">
        <v>0</v>
      </c>
      <c r="F542">
        <v>0</v>
      </c>
      <c r="G542">
        <v>0</v>
      </c>
      <c r="H542">
        <v>1</v>
      </c>
      <c r="I542">
        <v>37.200000000000003</v>
      </c>
      <c r="J542">
        <v>0</v>
      </c>
      <c r="K542">
        <v>16</v>
      </c>
      <c r="L542">
        <v>0</v>
      </c>
      <c r="M542">
        <v>2</v>
      </c>
      <c r="N542">
        <v>1</v>
      </c>
      <c r="O542">
        <v>1</v>
      </c>
    </row>
    <row r="543" spans="1:15" ht="15">
      <c r="A543" s="16"/>
      <c r="B543" s="14">
        <v>23408</v>
      </c>
      <c r="C543">
        <v>0</v>
      </c>
      <c r="D543">
        <v>0</v>
      </c>
      <c r="E543">
        <v>0</v>
      </c>
      <c r="F543">
        <v>0</v>
      </c>
      <c r="G543">
        <v>0</v>
      </c>
      <c r="H543">
        <v>1</v>
      </c>
      <c r="I543">
        <v>37.200000000000003</v>
      </c>
      <c r="J543">
        <v>0</v>
      </c>
      <c r="K543">
        <v>16</v>
      </c>
      <c r="L543">
        <v>0</v>
      </c>
      <c r="M543">
        <v>2</v>
      </c>
      <c r="N543">
        <v>1</v>
      </c>
      <c r="O543">
        <v>0</v>
      </c>
    </row>
    <row r="544" spans="1:15" ht="15">
      <c r="A544" s="16"/>
      <c r="B544" s="14">
        <v>23437</v>
      </c>
      <c r="C544">
        <v>0</v>
      </c>
      <c r="D544">
        <v>0</v>
      </c>
      <c r="E544">
        <v>0</v>
      </c>
      <c r="F544">
        <v>0</v>
      </c>
      <c r="G544">
        <v>0</v>
      </c>
      <c r="H544">
        <v>1</v>
      </c>
      <c r="I544">
        <v>37.200000000000003</v>
      </c>
      <c r="J544">
        <v>0</v>
      </c>
      <c r="K544">
        <v>16</v>
      </c>
      <c r="L544">
        <v>0</v>
      </c>
      <c r="M544">
        <v>2</v>
      </c>
      <c r="N544">
        <v>1</v>
      </c>
      <c r="O544">
        <v>0</v>
      </c>
    </row>
    <row r="545" spans="1:15" ht="15">
      <c r="A545" s="16"/>
      <c r="B545" s="14">
        <v>23468</v>
      </c>
      <c r="C545">
        <v>0</v>
      </c>
      <c r="D545">
        <v>0</v>
      </c>
      <c r="E545">
        <v>0</v>
      </c>
      <c r="F545">
        <v>0</v>
      </c>
      <c r="G545">
        <v>0</v>
      </c>
      <c r="H545">
        <v>1</v>
      </c>
      <c r="I545">
        <v>37.200000000000003</v>
      </c>
      <c r="J545">
        <v>0</v>
      </c>
      <c r="K545">
        <v>16</v>
      </c>
      <c r="L545">
        <v>0</v>
      </c>
      <c r="M545">
        <v>2</v>
      </c>
      <c r="N545">
        <v>1</v>
      </c>
      <c r="O545">
        <v>0</v>
      </c>
    </row>
    <row r="546" spans="1:15" ht="15">
      <c r="A546" s="16"/>
      <c r="B546" s="14">
        <v>23498</v>
      </c>
      <c r="C546">
        <v>0</v>
      </c>
      <c r="D546">
        <v>0</v>
      </c>
      <c r="E546">
        <v>0</v>
      </c>
      <c r="F546">
        <v>0</v>
      </c>
      <c r="G546">
        <v>0</v>
      </c>
      <c r="H546">
        <v>1</v>
      </c>
      <c r="I546">
        <v>37.200000000000003</v>
      </c>
      <c r="J546">
        <v>0</v>
      </c>
      <c r="K546">
        <v>16</v>
      </c>
      <c r="L546">
        <v>0</v>
      </c>
      <c r="M546">
        <v>2</v>
      </c>
      <c r="N546">
        <v>1</v>
      </c>
      <c r="O546">
        <v>0</v>
      </c>
    </row>
    <row r="547" spans="1:15" ht="15">
      <c r="A547" s="16"/>
      <c r="B547" s="14">
        <v>23529</v>
      </c>
      <c r="C547">
        <v>0</v>
      </c>
      <c r="D547">
        <v>0</v>
      </c>
      <c r="E547">
        <v>0</v>
      </c>
      <c r="F547">
        <v>0</v>
      </c>
      <c r="G547">
        <v>0</v>
      </c>
      <c r="H547">
        <v>1</v>
      </c>
      <c r="I547">
        <v>37.200000000000003</v>
      </c>
      <c r="J547">
        <v>0</v>
      </c>
      <c r="K547">
        <v>16</v>
      </c>
      <c r="L547">
        <v>0</v>
      </c>
      <c r="M547">
        <v>2</v>
      </c>
      <c r="N547">
        <v>1</v>
      </c>
      <c r="O547">
        <v>0</v>
      </c>
    </row>
    <row r="548" spans="1:15" ht="15">
      <c r="A548" s="16"/>
      <c r="B548" s="14">
        <v>23559</v>
      </c>
      <c r="C548">
        <v>1</v>
      </c>
      <c r="D548">
        <v>0</v>
      </c>
      <c r="E548">
        <v>0</v>
      </c>
      <c r="F548">
        <v>0</v>
      </c>
      <c r="G548">
        <v>0</v>
      </c>
      <c r="H548">
        <v>1</v>
      </c>
      <c r="I548">
        <v>37.200000000000003</v>
      </c>
      <c r="J548">
        <v>0</v>
      </c>
      <c r="K548">
        <v>16</v>
      </c>
      <c r="L548">
        <v>0</v>
      </c>
      <c r="M548">
        <v>2</v>
      </c>
      <c r="N548">
        <v>1</v>
      </c>
      <c r="O548">
        <v>1</v>
      </c>
    </row>
    <row r="549" spans="1:15" ht="15">
      <c r="A549" s="16"/>
      <c r="B549" s="14">
        <v>23590</v>
      </c>
      <c r="C549">
        <v>0</v>
      </c>
      <c r="D549">
        <v>0</v>
      </c>
      <c r="E549">
        <v>0</v>
      </c>
      <c r="F549">
        <v>0</v>
      </c>
      <c r="G549">
        <v>0</v>
      </c>
      <c r="H549">
        <v>1</v>
      </c>
      <c r="I549">
        <v>37.200000000000003</v>
      </c>
      <c r="J549">
        <v>0</v>
      </c>
      <c r="K549">
        <v>16</v>
      </c>
      <c r="L549">
        <v>0</v>
      </c>
      <c r="M549">
        <v>2</v>
      </c>
      <c r="N549">
        <v>1</v>
      </c>
      <c r="O549">
        <v>0</v>
      </c>
    </row>
    <row r="550" spans="1:15" ht="15">
      <c r="A550" s="16"/>
      <c r="B550" s="14">
        <v>23621</v>
      </c>
      <c r="C550">
        <v>0</v>
      </c>
      <c r="D550">
        <v>0</v>
      </c>
      <c r="E550">
        <v>0</v>
      </c>
      <c r="F550">
        <v>0</v>
      </c>
      <c r="G550">
        <v>0</v>
      </c>
      <c r="H550">
        <v>1</v>
      </c>
      <c r="I550">
        <v>37.200000000000003</v>
      </c>
      <c r="J550">
        <v>0</v>
      </c>
      <c r="K550">
        <v>16</v>
      </c>
      <c r="L550">
        <v>0</v>
      </c>
      <c r="M550">
        <v>2</v>
      </c>
      <c r="N550">
        <v>1</v>
      </c>
      <c r="O550">
        <v>0</v>
      </c>
    </row>
    <row r="551" spans="1:15" ht="15">
      <c r="A551" s="16"/>
      <c r="B551" s="14">
        <v>23651</v>
      </c>
      <c r="C551">
        <v>4</v>
      </c>
      <c r="D551">
        <v>0</v>
      </c>
      <c r="E551">
        <v>0</v>
      </c>
      <c r="F551">
        <v>0</v>
      </c>
      <c r="G551">
        <v>0</v>
      </c>
      <c r="H551">
        <v>1</v>
      </c>
      <c r="I551">
        <v>37.200000000000003</v>
      </c>
      <c r="J551">
        <v>0</v>
      </c>
      <c r="K551">
        <v>16</v>
      </c>
      <c r="L551">
        <v>0</v>
      </c>
      <c r="M551">
        <v>2</v>
      </c>
      <c r="N551">
        <v>1</v>
      </c>
      <c r="O551">
        <v>4</v>
      </c>
    </row>
    <row r="552" spans="1:15" ht="15">
      <c r="A552" s="16"/>
      <c r="B552" s="14">
        <v>23682</v>
      </c>
      <c r="C552">
        <v>0</v>
      </c>
      <c r="D552">
        <v>0</v>
      </c>
      <c r="E552">
        <v>0</v>
      </c>
      <c r="F552">
        <v>0</v>
      </c>
      <c r="G552">
        <v>0</v>
      </c>
      <c r="H552">
        <v>1</v>
      </c>
      <c r="I552">
        <v>37.200000000000003</v>
      </c>
      <c r="J552">
        <v>0</v>
      </c>
      <c r="K552">
        <v>16</v>
      </c>
      <c r="L552">
        <v>0</v>
      </c>
      <c r="M552">
        <v>2</v>
      </c>
      <c r="N552">
        <v>1</v>
      </c>
      <c r="O552">
        <v>0</v>
      </c>
    </row>
    <row r="553" spans="1:15" ht="15">
      <c r="A553" s="16"/>
      <c r="B553" s="14">
        <v>23712</v>
      </c>
      <c r="C553">
        <v>3</v>
      </c>
      <c r="D553">
        <v>0</v>
      </c>
      <c r="E553">
        <v>0</v>
      </c>
      <c r="F553">
        <v>0</v>
      </c>
      <c r="G553">
        <v>0</v>
      </c>
      <c r="H553">
        <v>1</v>
      </c>
      <c r="I553">
        <v>37.200000000000003</v>
      </c>
      <c r="J553">
        <v>0</v>
      </c>
      <c r="K553">
        <v>16</v>
      </c>
      <c r="L553">
        <v>0</v>
      </c>
      <c r="M553">
        <v>2</v>
      </c>
      <c r="N553">
        <v>1</v>
      </c>
      <c r="O553">
        <v>3</v>
      </c>
    </row>
    <row r="554" spans="1:15" ht="15">
      <c r="A554" s="16"/>
      <c r="B554" s="14">
        <v>23743</v>
      </c>
      <c r="C554" s="1">
        <v>1</v>
      </c>
      <c r="D554">
        <v>0</v>
      </c>
      <c r="E554">
        <v>0</v>
      </c>
      <c r="F554">
        <v>0</v>
      </c>
      <c r="G554">
        <v>0</v>
      </c>
      <c r="H554">
        <v>1</v>
      </c>
      <c r="I554">
        <v>37.200000000000003</v>
      </c>
      <c r="J554">
        <v>0</v>
      </c>
      <c r="K554">
        <v>17</v>
      </c>
      <c r="L554">
        <v>0</v>
      </c>
      <c r="M554">
        <v>2</v>
      </c>
      <c r="N554">
        <v>1</v>
      </c>
      <c r="O554" s="1">
        <v>1</v>
      </c>
    </row>
    <row r="555" spans="1:15" ht="15">
      <c r="A555" s="16"/>
      <c r="B555" s="14">
        <v>23774</v>
      </c>
      <c r="C555" s="1">
        <v>0</v>
      </c>
      <c r="D555">
        <v>0</v>
      </c>
      <c r="E555">
        <v>0</v>
      </c>
      <c r="F555">
        <v>0</v>
      </c>
      <c r="G555">
        <v>0</v>
      </c>
      <c r="H555">
        <v>1</v>
      </c>
      <c r="I555">
        <v>37.200000000000003</v>
      </c>
      <c r="J555">
        <v>0</v>
      </c>
      <c r="K555">
        <v>17</v>
      </c>
      <c r="L555">
        <v>0</v>
      </c>
      <c r="M555">
        <v>2</v>
      </c>
      <c r="N555">
        <v>1</v>
      </c>
      <c r="O555" s="1">
        <v>0</v>
      </c>
    </row>
    <row r="556" spans="1:15" ht="15">
      <c r="A556" s="16"/>
      <c r="B556" s="14">
        <v>23802</v>
      </c>
      <c r="C556" s="1">
        <v>1</v>
      </c>
      <c r="D556">
        <v>0</v>
      </c>
      <c r="E556">
        <v>0</v>
      </c>
      <c r="F556">
        <v>0</v>
      </c>
      <c r="G556">
        <v>0</v>
      </c>
      <c r="H556">
        <v>1</v>
      </c>
      <c r="I556">
        <v>37.200000000000003</v>
      </c>
      <c r="J556">
        <v>0</v>
      </c>
      <c r="K556">
        <v>17</v>
      </c>
      <c r="L556">
        <v>0</v>
      </c>
      <c r="M556">
        <v>2</v>
      </c>
      <c r="N556">
        <v>1</v>
      </c>
      <c r="O556" s="1">
        <v>1</v>
      </c>
    </row>
    <row r="557" spans="1:15" ht="15">
      <c r="A557" s="16"/>
      <c r="B557" s="14">
        <v>23833</v>
      </c>
      <c r="C557" s="1">
        <v>1</v>
      </c>
      <c r="D557">
        <v>0</v>
      </c>
      <c r="E557">
        <v>0</v>
      </c>
      <c r="F557">
        <v>0</v>
      </c>
      <c r="G557">
        <v>0</v>
      </c>
      <c r="H557">
        <v>1</v>
      </c>
      <c r="I557">
        <v>37.200000000000003</v>
      </c>
      <c r="J557">
        <v>0</v>
      </c>
      <c r="K557">
        <v>17</v>
      </c>
      <c r="L557">
        <v>0</v>
      </c>
      <c r="M557">
        <v>2</v>
      </c>
      <c r="N557">
        <v>1</v>
      </c>
      <c r="O557" s="1">
        <v>1</v>
      </c>
    </row>
    <row r="558" spans="1:15" ht="15">
      <c r="A558" s="16"/>
      <c r="B558" s="14">
        <v>23863</v>
      </c>
      <c r="C558" s="1">
        <v>2</v>
      </c>
      <c r="D558">
        <v>0</v>
      </c>
      <c r="E558">
        <v>0</v>
      </c>
      <c r="F558">
        <v>0</v>
      </c>
      <c r="G558">
        <v>0</v>
      </c>
      <c r="H558">
        <v>1</v>
      </c>
      <c r="I558">
        <v>37.200000000000003</v>
      </c>
      <c r="J558">
        <v>0</v>
      </c>
      <c r="K558">
        <v>17</v>
      </c>
      <c r="L558">
        <v>0</v>
      </c>
      <c r="M558">
        <v>2</v>
      </c>
      <c r="N558">
        <v>1</v>
      </c>
      <c r="O558" s="1">
        <v>2</v>
      </c>
    </row>
    <row r="559" spans="1:15" ht="15">
      <c r="A559" s="16"/>
      <c r="B559" s="14">
        <v>23894</v>
      </c>
      <c r="C559" s="1">
        <v>0</v>
      </c>
      <c r="D559">
        <v>0</v>
      </c>
      <c r="E559">
        <v>0</v>
      </c>
      <c r="F559">
        <v>0</v>
      </c>
      <c r="G559">
        <v>0</v>
      </c>
      <c r="H559">
        <v>1</v>
      </c>
      <c r="I559">
        <v>37.200000000000003</v>
      </c>
      <c r="J559">
        <v>0</v>
      </c>
      <c r="K559">
        <v>17</v>
      </c>
      <c r="L559">
        <v>0</v>
      </c>
      <c r="M559">
        <v>2</v>
      </c>
      <c r="N559">
        <v>1</v>
      </c>
      <c r="O559" s="1">
        <v>0</v>
      </c>
    </row>
    <row r="560" spans="1:15" ht="15">
      <c r="A560" s="16"/>
      <c r="B560" s="14">
        <v>23924</v>
      </c>
      <c r="C560" s="1">
        <v>0</v>
      </c>
      <c r="D560">
        <v>0</v>
      </c>
      <c r="E560">
        <v>0</v>
      </c>
      <c r="F560">
        <v>0</v>
      </c>
      <c r="G560">
        <v>0</v>
      </c>
      <c r="H560">
        <v>1</v>
      </c>
      <c r="I560">
        <v>37.200000000000003</v>
      </c>
      <c r="J560">
        <v>0</v>
      </c>
      <c r="K560">
        <v>17</v>
      </c>
      <c r="L560">
        <v>0</v>
      </c>
      <c r="M560">
        <v>2</v>
      </c>
      <c r="N560">
        <v>1</v>
      </c>
      <c r="O560" s="1">
        <v>0</v>
      </c>
    </row>
    <row r="561" spans="1:15" ht="15">
      <c r="A561" s="16"/>
      <c r="B561" s="14">
        <v>23955</v>
      </c>
      <c r="C561" s="1">
        <v>3</v>
      </c>
      <c r="D561">
        <v>0</v>
      </c>
      <c r="E561">
        <v>0</v>
      </c>
      <c r="F561">
        <v>0</v>
      </c>
      <c r="G561">
        <v>0</v>
      </c>
      <c r="H561">
        <v>1</v>
      </c>
      <c r="I561">
        <v>37.200000000000003</v>
      </c>
      <c r="J561">
        <v>0</v>
      </c>
      <c r="K561">
        <v>17</v>
      </c>
      <c r="L561">
        <v>0</v>
      </c>
      <c r="M561">
        <v>2</v>
      </c>
      <c r="N561">
        <v>1</v>
      </c>
      <c r="O561" s="1">
        <v>3</v>
      </c>
    </row>
    <row r="562" spans="1:15" ht="15">
      <c r="A562" s="16"/>
      <c r="B562" s="14">
        <v>23986</v>
      </c>
      <c r="C562" s="1">
        <v>0</v>
      </c>
      <c r="D562">
        <v>0</v>
      </c>
      <c r="E562">
        <v>0</v>
      </c>
      <c r="F562">
        <v>0</v>
      </c>
      <c r="G562">
        <v>0</v>
      </c>
      <c r="H562">
        <v>1</v>
      </c>
      <c r="I562">
        <v>37.200000000000003</v>
      </c>
      <c r="J562">
        <v>0</v>
      </c>
      <c r="K562">
        <v>17</v>
      </c>
      <c r="L562">
        <v>0</v>
      </c>
      <c r="M562">
        <v>2</v>
      </c>
      <c r="N562">
        <v>1</v>
      </c>
      <c r="O562" s="1">
        <v>0</v>
      </c>
    </row>
    <row r="563" spans="1:15" ht="15">
      <c r="A563" s="16"/>
      <c r="B563" s="14">
        <v>24016</v>
      </c>
      <c r="C563" s="1">
        <v>0</v>
      </c>
      <c r="D563">
        <v>0</v>
      </c>
      <c r="E563">
        <v>0</v>
      </c>
      <c r="F563">
        <v>0</v>
      </c>
      <c r="G563">
        <v>0</v>
      </c>
      <c r="H563">
        <v>1</v>
      </c>
      <c r="I563">
        <v>37.200000000000003</v>
      </c>
      <c r="J563">
        <v>0</v>
      </c>
      <c r="K563">
        <v>17</v>
      </c>
      <c r="L563">
        <v>0</v>
      </c>
      <c r="M563">
        <v>2</v>
      </c>
      <c r="N563">
        <v>1</v>
      </c>
      <c r="O563" s="1">
        <v>0</v>
      </c>
    </row>
    <row r="564" spans="1:15" ht="15">
      <c r="A564" s="16"/>
      <c r="B564" s="10">
        <v>24047</v>
      </c>
      <c r="C564" s="1">
        <v>1</v>
      </c>
      <c r="D564">
        <v>0</v>
      </c>
      <c r="E564">
        <v>0</v>
      </c>
      <c r="F564">
        <v>0</v>
      </c>
      <c r="G564">
        <v>0</v>
      </c>
      <c r="H564">
        <v>1</v>
      </c>
      <c r="I564">
        <v>34</v>
      </c>
      <c r="J564">
        <v>0</v>
      </c>
      <c r="K564">
        <v>17</v>
      </c>
      <c r="L564">
        <v>0</v>
      </c>
      <c r="M564">
        <v>2</v>
      </c>
      <c r="N564">
        <v>1</v>
      </c>
      <c r="O564" s="1">
        <v>1</v>
      </c>
    </row>
    <row r="565" spans="1:15" ht="15">
      <c r="A565" s="16"/>
      <c r="B565" s="10">
        <v>24077</v>
      </c>
      <c r="C565" s="1">
        <v>1</v>
      </c>
      <c r="D565">
        <v>0</v>
      </c>
      <c r="E565">
        <v>0</v>
      </c>
      <c r="F565">
        <v>0</v>
      </c>
      <c r="G565">
        <v>0</v>
      </c>
      <c r="H565">
        <v>1</v>
      </c>
      <c r="I565">
        <v>34</v>
      </c>
      <c r="J565">
        <v>0</v>
      </c>
      <c r="K565">
        <v>17</v>
      </c>
      <c r="L565">
        <v>0</v>
      </c>
      <c r="M565">
        <v>2</v>
      </c>
      <c r="N565">
        <v>1</v>
      </c>
      <c r="O565" s="1">
        <v>1</v>
      </c>
    </row>
    <row r="566" spans="1:15" ht="15">
      <c r="A566" s="16"/>
      <c r="B566" s="10">
        <v>24108</v>
      </c>
      <c r="C566">
        <v>1</v>
      </c>
      <c r="D566">
        <v>0</v>
      </c>
      <c r="E566">
        <v>0</v>
      </c>
      <c r="F566">
        <v>0</v>
      </c>
      <c r="G566">
        <v>0</v>
      </c>
      <c r="H566">
        <v>1</v>
      </c>
      <c r="I566">
        <v>34</v>
      </c>
      <c r="J566">
        <v>0</v>
      </c>
      <c r="K566">
        <v>18</v>
      </c>
      <c r="L566">
        <v>0</v>
      </c>
      <c r="M566">
        <v>2</v>
      </c>
      <c r="N566">
        <v>1</v>
      </c>
      <c r="O566">
        <v>1</v>
      </c>
    </row>
    <row r="567" spans="1:15" ht="15">
      <c r="A567" s="16"/>
      <c r="B567" s="10">
        <v>24139</v>
      </c>
      <c r="C567">
        <v>2</v>
      </c>
      <c r="D567">
        <v>0</v>
      </c>
      <c r="E567">
        <v>0</v>
      </c>
      <c r="F567">
        <v>0</v>
      </c>
      <c r="G567">
        <v>0</v>
      </c>
      <c r="H567">
        <v>1</v>
      </c>
      <c r="I567">
        <v>34</v>
      </c>
      <c r="J567">
        <v>0</v>
      </c>
      <c r="K567">
        <v>18</v>
      </c>
      <c r="L567">
        <v>0</v>
      </c>
      <c r="M567">
        <v>2</v>
      </c>
      <c r="N567">
        <v>1</v>
      </c>
      <c r="O567">
        <v>2</v>
      </c>
    </row>
    <row r="568" spans="1:15" ht="15">
      <c r="A568" s="16"/>
      <c r="B568" s="10">
        <v>24167</v>
      </c>
      <c r="C568">
        <v>1</v>
      </c>
      <c r="D568">
        <v>0</v>
      </c>
      <c r="E568">
        <v>0</v>
      </c>
      <c r="F568">
        <v>0</v>
      </c>
      <c r="G568">
        <v>0</v>
      </c>
      <c r="H568">
        <v>1</v>
      </c>
      <c r="I568">
        <v>34</v>
      </c>
      <c r="J568">
        <v>0</v>
      </c>
      <c r="K568">
        <v>18</v>
      </c>
      <c r="L568">
        <v>0</v>
      </c>
      <c r="M568">
        <v>2</v>
      </c>
      <c r="N568">
        <v>1</v>
      </c>
      <c r="O568">
        <v>1</v>
      </c>
    </row>
    <row r="569" spans="1:15" ht="15">
      <c r="A569" s="16"/>
      <c r="B569" s="10">
        <v>24198</v>
      </c>
      <c r="C569">
        <v>0</v>
      </c>
      <c r="D569">
        <v>0</v>
      </c>
      <c r="E569">
        <v>0</v>
      </c>
      <c r="F569">
        <v>0</v>
      </c>
      <c r="G569">
        <v>0</v>
      </c>
      <c r="H569">
        <v>1</v>
      </c>
      <c r="I569">
        <v>34</v>
      </c>
      <c r="J569">
        <v>0</v>
      </c>
      <c r="K569">
        <v>18</v>
      </c>
      <c r="L569">
        <v>0</v>
      </c>
      <c r="M569">
        <v>2</v>
      </c>
      <c r="N569">
        <v>1</v>
      </c>
      <c r="O569">
        <v>0</v>
      </c>
    </row>
    <row r="570" spans="1:15" ht="15">
      <c r="A570" s="16"/>
      <c r="B570" s="10">
        <v>24228</v>
      </c>
      <c r="C570">
        <v>2</v>
      </c>
      <c r="D570">
        <v>0</v>
      </c>
      <c r="E570">
        <v>0</v>
      </c>
      <c r="F570">
        <v>0</v>
      </c>
      <c r="G570">
        <v>0</v>
      </c>
      <c r="H570">
        <v>1</v>
      </c>
      <c r="I570">
        <v>34</v>
      </c>
      <c r="J570">
        <v>0</v>
      </c>
      <c r="K570">
        <v>18</v>
      </c>
      <c r="L570">
        <v>0</v>
      </c>
      <c r="M570">
        <v>2</v>
      </c>
      <c r="N570">
        <v>1</v>
      </c>
      <c r="O570">
        <v>2</v>
      </c>
    </row>
    <row r="571" spans="1:15" ht="15">
      <c r="A571" s="16"/>
      <c r="B571" s="10">
        <v>24259</v>
      </c>
      <c r="C571">
        <v>0</v>
      </c>
      <c r="D571">
        <v>0</v>
      </c>
      <c r="E571">
        <v>0</v>
      </c>
      <c r="F571">
        <v>0</v>
      </c>
      <c r="G571">
        <v>0</v>
      </c>
      <c r="H571">
        <v>1</v>
      </c>
      <c r="I571">
        <v>34</v>
      </c>
      <c r="J571">
        <v>0</v>
      </c>
      <c r="K571">
        <v>18</v>
      </c>
      <c r="L571">
        <v>0</v>
      </c>
      <c r="M571">
        <v>2</v>
      </c>
      <c r="N571">
        <v>1</v>
      </c>
      <c r="O571">
        <v>0</v>
      </c>
    </row>
    <row r="572" spans="1:15" ht="15">
      <c r="A572" s="16"/>
      <c r="B572" s="10">
        <v>24289</v>
      </c>
      <c r="C572">
        <v>4</v>
      </c>
      <c r="D572">
        <v>0</v>
      </c>
      <c r="E572">
        <v>0</v>
      </c>
      <c r="F572">
        <v>0</v>
      </c>
      <c r="G572">
        <v>0</v>
      </c>
      <c r="H572">
        <v>1</v>
      </c>
      <c r="I572">
        <v>34</v>
      </c>
      <c r="J572">
        <v>0</v>
      </c>
      <c r="K572">
        <v>18</v>
      </c>
      <c r="L572">
        <v>0</v>
      </c>
      <c r="M572">
        <v>2</v>
      </c>
      <c r="N572">
        <v>1</v>
      </c>
      <c r="O572">
        <v>4</v>
      </c>
    </row>
    <row r="573" spans="1:15" ht="15">
      <c r="A573" s="16"/>
      <c r="B573" s="10">
        <v>24320</v>
      </c>
      <c r="C573">
        <v>0</v>
      </c>
      <c r="D573">
        <v>0</v>
      </c>
      <c r="E573">
        <v>0</v>
      </c>
      <c r="F573">
        <v>0</v>
      </c>
      <c r="G573">
        <v>0</v>
      </c>
      <c r="H573">
        <v>1</v>
      </c>
      <c r="I573">
        <v>34</v>
      </c>
      <c r="J573">
        <v>0</v>
      </c>
      <c r="K573">
        <v>18</v>
      </c>
      <c r="L573">
        <v>0</v>
      </c>
      <c r="M573">
        <v>2</v>
      </c>
      <c r="N573">
        <v>1</v>
      </c>
      <c r="O573">
        <v>0</v>
      </c>
    </row>
    <row r="574" spans="1:15" ht="15">
      <c r="A574" s="16"/>
      <c r="B574" s="10">
        <v>24351</v>
      </c>
      <c r="C574">
        <v>0</v>
      </c>
      <c r="D574">
        <v>0</v>
      </c>
      <c r="E574">
        <v>0</v>
      </c>
      <c r="F574">
        <v>0</v>
      </c>
      <c r="G574">
        <v>0</v>
      </c>
      <c r="H574">
        <v>1</v>
      </c>
      <c r="I574">
        <v>34</v>
      </c>
      <c r="J574">
        <v>0</v>
      </c>
      <c r="K574">
        <v>18</v>
      </c>
      <c r="L574">
        <v>0</v>
      </c>
      <c r="M574">
        <v>2</v>
      </c>
      <c r="N574">
        <v>1</v>
      </c>
      <c r="O574">
        <v>0</v>
      </c>
    </row>
    <row r="575" spans="1:15" ht="15">
      <c r="A575" s="16"/>
      <c r="B575" s="10">
        <v>24381</v>
      </c>
      <c r="C575">
        <v>0</v>
      </c>
      <c r="D575">
        <v>0</v>
      </c>
      <c r="E575">
        <v>0</v>
      </c>
      <c r="F575">
        <v>0</v>
      </c>
      <c r="G575">
        <v>0</v>
      </c>
      <c r="H575">
        <v>1</v>
      </c>
      <c r="I575">
        <v>34</v>
      </c>
      <c r="J575">
        <v>0</v>
      </c>
      <c r="K575">
        <v>18</v>
      </c>
      <c r="L575">
        <v>0</v>
      </c>
      <c r="M575">
        <v>2</v>
      </c>
      <c r="N575">
        <v>1</v>
      </c>
      <c r="O575">
        <v>0</v>
      </c>
    </row>
    <row r="576" spans="1:15" ht="15">
      <c r="A576" s="16"/>
      <c r="B576" s="10">
        <v>24412</v>
      </c>
      <c r="C576">
        <v>0</v>
      </c>
      <c r="D576">
        <v>0</v>
      </c>
      <c r="E576">
        <v>0</v>
      </c>
      <c r="F576">
        <v>0</v>
      </c>
      <c r="G576">
        <v>0</v>
      </c>
      <c r="H576">
        <v>1</v>
      </c>
      <c r="I576">
        <v>34</v>
      </c>
      <c r="J576">
        <v>0</v>
      </c>
      <c r="K576">
        <v>18</v>
      </c>
      <c r="L576">
        <v>0</v>
      </c>
      <c r="M576">
        <v>2</v>
      </c>
      <c r="N576">
        <v>1</v>
      </c>
      <c r="O576">
        <v>0</v>
      </c>
    </row>
    <row r="577" spans="1:15" ht="15">
      <c r="A577" s="16" t="s">
        <v>153</v>
      </c>
      <c r="B577" s="10">
        <v>24442</v>
      </c>
      <c r="C577" s="3">
        <v>0</v>
      </c>
      <c r="D577">
        <v>0</v>
      </c>
      <c r="E577">
        <v>1</v>
      </c>
      <c r="F577">
        <v>0</v>
      </c>
      <c r="G577">
        <v>0</v>
      </c>
      <c r="H577">
        <v>1</v>
      </c>
      <c r="I577">
        <v>34</v>
      </c>
      <c r="J577">
        <v>0</v>
      </c>
      <c r="K577">
        <v>18</v>
      </c>
      <c r="L577">
        <v>0</v>
      </c>
      <c r="M577">
        <v>2</v>
      </c>
      <c r="N577">
        <v>1</v>
      </c>
      <c r="O577" s="3">
        <v>0</v>
      </c>
    </row>
    <row r="578" spans="1:15" ht="15">
      <c r="A578" s="16"/>
      <c r="B578" s="10">
        <v>24473</v>
      </c>
      <c r="C578">
        <v>1</v>
      </c>
      <c r="D578">
        <v>0</v>
      </c>
      <c r="E578">
        <v>0</v>
      </c>
      <c r="F578">
        <v>0</v>
      </c>
      <c r="G578">
        <v>0</v>
      </c>
      <c r="H578">
        <v>0</v>
      </c>
      <c r="I578">
        <v>34</v>
      </c>
      <c r="J578">
        <v>0</v>
      </c>
      <c r="K578">
        <v>19</v>
      </c>
      <c r="L578">
        <v>0</v>
      </c>
      <c r="M578">
        <v>2</v>
      </c>
      <c r="N578">
        <v>1</v>
      </c>
      <c r="O578">
        <v>1</v>
      </c>
    </row>
    <row r="579" spans="1:15" ht="15">
      <c r="A579" s="16"/>
      <c r="B579" s="10">
        <v>24504</v>
      </c>
      <c r="C579">
        <v>1</v>
      </c>
      <c r="D579">
        <v>0</v>
      </c>
      <c r="E579">
        <v>0</v>
      </c>
      <c r="F579">
        <v>0</v>
      </c>
      <c r="G579">
        <v>0</v>
      </c>
      <c r="H579">
        <v>0</v>
      </c>
      <c r="I579">
        <v>34</v>
      </c>
      <c r="J579">
        <v>0</v>
      </c>
      <c r="K579">
        <v>19</v>
      </c>
      <c r="L579">
        <v>0</v>
      </c>
      <c r="M579">
        <v>2</v>
      </c>
      <c r="N579">
        <v>1</v>
      </c>
      <c r="O579">
        <v>1</v>
      </c>
    </row>
    <row r="580" spans="1:15" ht="15">
      <c r="A580" s="16"/>
      <c r="B580" s="10">
        <v>24532</v>
      </c>
      <c r="C580">
        <v>0</v>
      </c>
      <c r="D580">
        <v>0</v>
      </c>
      <c r="E580">
        <v>0</v>
      </c>
      <c r="F580">
        <v>0</v>
      </c>
      <c r="G580">
        <v>0</v>
      </c>
      <c r="H580">
        <v>0</v>
      </c>
      <c r="I580">
        <v>34</v>
      </c>
      <c r="J580">
        <v>0</v>
      </c>
      <c r="K580">
        <v>19</v>
      </c>
      <c r="L580">
        <v>0</v>
      </c>
      <c r="M580">
        <v>2</v>
      </c>
      <c r="N580">
        <v>1</v>
      </c>
      <c r="O580">
        <v>0</v>
      </c>
    </row>
    <row r="581" spans="1:15" ht="15">
      <c r="A581" s="16"/>
      <c r="B581" s="10">
        <v>24563</v>
      </c>
      <c r="C581">
        <v>1</v>
      </c>
      <c r="D581">
        <v>0</v>
      </c>
      <c r="E581">
        <v>0</v>
      </c>
      <c r="F581">
        <v>0</v>
      </c>
      <c r="G581">
        <v>0</v>
      </c>
      <c r="H581">
        <v>0</v>
      </c>
      <c r="I581">
        <v>34</v>
      </c>
      <c r="J581">
        <v>0</v>
      </c>
      <c r="K581">
        <v>19</v>
      </c>
      <c r="L581">
        <v>0</v>
      </c>
      <c r="M581">
        <v>2</v>
      </c>
      <c r="N581">
        <v>1</v>
      </c>
      <c r="O581">
        <v>1</v>
      </c>
    </row>
    <row r="582" spans="1:15" ht="15">
      <c r="A582" s="16"/>
      <c r="B582" s="10">
        <v>24593</v>
      </c>
      <c r="C582">
        <v>1</v>
      </c>
      <c r="D582">
        <v>1</v>
      </c>
      <c r="E582">
        <v>0</v>
      </c>
      <c r="F582">
        <v>0</v>
      </c>
      <c r="G582">
        <v>0</v>
      </c>
      <c r="H582">
        <v>0</v>
      </c>
      <c r="I582">
        <v>34</v>
      </c>
      <c r="J582">
        <v>0</v>
      </c>
      <c r="K582">
        <v>19</v>
      </c>
      <c r="L582">
        <v>0</v>
      </c>
      <c r="M582">
        <v>2</v>
      </c>
      <c r="N582">
        <v>1</v>
      </c>
      <c r="O582">
        <v>1</v>
      </c>
    </row>
    <row r="583" spans="1:15" ht="15">
      <c r="A583" s="16" t="s">
        <v>14</v>
      </c>
      <c r="B583" s="10">
        <v>24624</v>
      </c>
      <c r="C583" s="3">
        <v>17</v>
      </c>
      <c r="D583" s="3">
        <v>0</v>
      </c>
      <c r="E583" s="3">
        <v>-1</v>
      </c>
      <c r="F583">
        <v>0</v>
      </c>
      <c r="G583">
        <v>0</v>
      </c>
      <c r="H583">
        <v>1</v>
      </c>
      <c r="I583">
        <v>34</v>
      </c>
      <c r="J583">
        <v>0</v>
      </c>
      <c r="K583">
        <v>19</v>
      </c>
      <c r="L583">
        <v>1</v>
      </c>
      <c r="M583">
        <v>3</v>
      </c>
      <c r="N583">
        <v>1</v>
      </c>
      <c r="O583" s="3">
        <v>17</v>
      </c>
    </row>
    <row r="584" spans="1:15" ht="15">
      <c r="A584" s="16"/>
      <c r="B584" s="10">
        <v>24654</v>
      </c>
      <c r="C584">
        <v>4</v>
      </c>
      <c r="D584" s="17">
        <v>0</v>
      </c>
      <c r="E584" s="17">
        <v>1</v>
      </c>
      <c r="F584">
        <v>0</v>
      </c>
      <c r="G584">
        <v>0</v>
      </c>
      <c r="H584">
        <v>1</v>
      </c>
      <c r="I584">
        <v>34</v>
      </c>
      <c r="J584">
        <v>0</v>
      </c>
      <c r="K584">
        <v>19</v>
      </c>
      <c r="L584">
        <v>0</v>
      </c>
      <c r="M584">
        <v>3</v>
      </c>
      <c r="N584">
        <v>0</v>
      </c>
      <c r="O584">
        <v>4</v>
      </c>
    </row>
    <row r="585" spans="1:15" ht="15">
      <c r="A585" s="16"/>
      <c r="B585" s="10">
        <v>24685</v>
      </c>
      <c r="C585">
        <v>1</v>
      </c>
      <c r="D585" s="17">
        <v>0</v>
      </c>
      <c r="E585" s="17">
        <v>0</v>
      </c>
      <c r="F585">
        <v>0</v>
      </c>
      <c r="G585">
        <v>0</v>
      </c>
      <c r="H585">
        <v>1</v>
      </c>
      <c r="I585">
        <v>34</v>
      </c>
      <c r="J585">
        <v>0</v>
      </c>
      <c r="K585">
        <v>19</v>
      </c>
      <c r="L585">
        <v>0</v>
      </c>
      <c r="M585">
        <v>3</v>
      </c>
      <c r="N585">
        <v>0</v>
      </c>
      <c r="O585">
        <v>1</v>
      </c>
    </row>
    <row r="586" spans="1:15" ht="15">
      <c r="A586" s="16"/>
      <c r="B586" s="10">
        <v>24716</v>
      </c>
      <c r="C586">
        <v>4</v>
      </c>
      <c r="D586" s="17">
        <v>0</v>
      </c>
      <c r="E586" s="17">
        <v>0</v>
      </c>
      <c r="F586">
        <v>0</v>
      </c>
      <c r="G586">
        <v>0</v>
      </c>
      <c r="H586">
        <v>1</v>
      </c>
      <c r="I586">
        <v>34</v>
      </c>
      <c r="J586">
        <v>0</v>
      </c>
      <c r="K586">
        <v>19</v>
      </c>
      <c r="L586">
        <v>0</v>
      </c>
      <c r="M586">
        <v>3</v>
      </c>
      <c r="N586">
        <v>0</v>
      </c>
      <c r="O586">
        <v>4</v>
      </c>
    </row>
    <row r="587" spans="1:15" ht="15">
      <c r="A587" s="16"/>
      <c r="B587" s="10">
        <v>24746</v>
      </c>
      <c r="C587">
        <v>1</v>
      </c>
      <c r="D587" s="17">
        <v>0</v>
      </c>
      <c r="E587" s="17">
        <v>0</v>
      </c>
      <c r="F587">
        <v>0</v>
      </c>
      <c r="G587">
        <v>0</v>
      </c>
      <c r="H587">
        <v>1</v>
      </c>
      <c r="I587">
        <v>34</v>
      </c>
      <c r="J587">
        <v>0</v>
      </c>
      <c r="K587">
        <v>19</v>
      </c>
      <c r="L587">
        <v>0</v>
      </c>
      <c r="M587">
        <v>3</v>
      </c>
      <c r="N587">
        <v>0</v>
      </c>
      <c r="O587">
        <v>1</v>
      </c>
    </row>
    <row r="588" spans="1:15" ht="15">
      <c r="A588" s="16"/>
      <c r="B588" s="10">
        <v>24777</v>
      </c>
      <c r="C588">
        <v>3</v>
      </c>
      <c r="D588" s="17">
        <v>0</v>
      </c>
      <c r="E588" s="17">
        <v>0</v>
      </c>
      <c r="F588">
        <v>0</v>
      </c>
      <c r="G588">
        <v>0</v>
      </c>
      <c r="H588">
        <v>1</v>
      </c>
      <c r="I588">
        <v>34</v>
      </c>
      <c r="J588">
        <v>0</v>
      </c>
      <c r="K588">
        <v>19</v>
      </c>
      <c r="L588">
        <v>0</v>
      </c>
      <c r="M588">
        <v>3</v>
      </c>
      <c r="N588">
        <v>0</v>
      </c>
      <c r="O588">
        <v>3</v>
      </c>
    </row>
    <row r="589" spans="1:15" ht="15">
      <c r="A589" s="16"/>
      <c r="B589" s="10">
        <v>24807</v>
      </c>
      <c r="C589">
        <v>2</v>
      </c>
      <c r="D589" s="17">
        <v>0</v>
      </c>
      <c r="E589" s="17">
        <v>0</v>
      </c>
      <c r="F589">
        <v>0</v>
      </c>
      <c r="G589">
        <v>0</v>
      </c>
      <c r="H589">
        <v>1</v>
      </c>
      <c r="I589">
        <v>34</v>
      </c>
      <c r="J589">
        <v>0</v>
      </c>
      <c r="K589">
        <v>19</v>
      </c>
      <c r="L589">
        <v>0</v>
      </c>
      <c r="M589">
        <v>3</v>
      </c>
      <c r="N589">
        <v>0</v>
      </c>
      <c r="O589">
        <v>2</v>
      </c>
    </row>
    <row r="590" spans="1:15" ht="15">
      <c r="A590" s="16"/>
      <c r="B590" s="10">
        <v>24838</v>
      </c>
      <c r="C590">
        <v>0</v>
      </c>
      <c r="D590" s="17">
        <v>0</v>
      </c>
      <c r="E590" s="17">
        <v>0</v>
      </c>
      <c r="F590">
        <v>0</v>
      </c>
      <c r="G590">
        <v>0</v>
      </c>
      <c r="H590">
        <v>1</v>
      </c>
      <c r="I590">
        <v>34</v>
      </c>
      <c r="J590">
        <v>0</v>
      </c>
      <c r="K590">
        <v>20</v>
      </c>
      <c r="L590">
        <v>0</v>
      </c>
      <c r="M590">
        <v>3</v>
      </c>
      <c r="N590">
        <v>0</v>
      </c>
      <c r="O590">
        <v>0</v>
      </c>
    </row>
    <row r="591" spans="1:15" ht="15">
      <c r="A591" s="16"/>
      <c r="B591" s="10">
        <v>24869</v>
      </c>
      <c r="C591">
        <v>4</v>
      </c>
      <c r="D591" s="17">
        <v>0</v>
      </c>
      <c r="E591" s="17">
        <v>0</v>
      </c>
      <c r="F591">
        <v>0</v>
      </c>
      <c r="G591">
        <v>0</v>
      </c>
      <c r="H591">
        <v>1</v>
      </c>
      <c r="I591">
        <v>34</v>
      </c>
      <c r="J591">
        <v>0</v>
      </c>
      <c r="K591">
        <v>20</v>
      </c>
      <c r="L591">
        <v>0</v>
      </c>
      <c r="M591">
        <v>3</v>
      </c>
      <c r="N591">
        <v>0</v>
      </c>
      <c r="O591">
        <v>4</v>
      </c>
    </row>
    <row r="592" spans="1:15" ht="15">
      <c r="A592" s="16"/>
      <c r="B592" s="10">
        <v>24898</v>
      </c>
      <c r="C592">
        <v>11</v>
      </c>
      <c r="D592" s="17">
        <v>0</v>
      </c>
      <c r="E592" s="17">
        <v>0</v>
      </c>
      <c r="F592">
        <v>0</v>
      </c>
      <c r="G592">
        <v>0</v>
      </c>
      <c r="H592">
        <v>1</v>
      </c>
      <c r="I592">
        <v>34</v>
      </c>
      <c r="J592">
        <v>0</v>
      </c>
      <c r="K592">
        <v>20</v>
      </c>
      <c r="L592">
        <v>0</v>
      </c>
      <c r="M592">
        <v>3</v>
      </c>
      <c r="N592">
        <v>0</v>
      </c>
      <c r="O592">
        <v>11</v>
      </c>
    </row>
    <row r="593" spans="1:15" ht="15">
      <c r="A593" s="16"/>
      <c r="B593" s="10">
        <v>24929</v>
      </c>
      <c r="C593">
        <v>2</v>
      </c>
      <c r="D593" s="17">
        <v>0</v>
      </c>
      <c r="E593" s="17">
        <v>0</v>
      </c>
      <c r="F593">
        <v>0</v>
      </c>
      <c r="G593">
        <v>0</v>
      </c>
      <c r="H593">
        <v>1</v>
      </c>
      <c r="I593">
        <v>34</v>
      </c>
      <c r="J593">
        <v>0</v>
      </c>
      <c r="K593">
        <v>20</v>
      </c>
      <c r="L593">
        <v>0</v>
      </c>
      <c r="M593">
        <v>3</v>
      </c>
      <c r="N593">
        <v>0</v>
      </c>
      <c r="O593">
        <v>2</v>
      </c>
    </row>
    <row r="594" spans="1:15" ht="15">
      <c r="A594" s="16"/>
      <c r="B594" s="10">
        <v>24959</v>
      </c>
      <c r="C594">
        <v>4</v>
      </c>
      <c r="D594" s="17">
        <v>0</v>
      </c>
      <c r="E594" s="17">
        <v>0</v>
      </c>
      <c r="F594">
        <v>0</v>
      </c>
      <c r="G594">
        <v>0</v>
      </c>
      <c r="H594">
        <v>1</v>
      </c>
      <c r="I594">
        <v>34</v>
      </c>
      <c r="J594">
        <v>0</v>
      </c>
      <c r="K594">
        <v>20</v>
      </c>
      <c r="L594">
        <v>0</v>
      </c>
      <c r="M594">
        <v>3</v>
      </c>
      <c r="N594">
        <v>0</v>
      </c>
      <c r="O594">
        <v>4</v>
      </c>
    </row>
    <row r="595" spans="1:15" ht="15">
      <c r="A595" s="16"/>
      <c r="B595" s="10">
        <v>24990</v>
      </c>
      <c r="C595">
        <v>5</v>
      </c>
      <c r="D595" s="17">
        <v>0</v>
      </c>
      <c r="E595" s="17">
        <v>0</v>
      </c>
      <c r="F595">
        <v>0</v>
      </c>
      <c r="G595">
        <v>0</v>
      </c>
      <c r="H595">
        <v>1</v>
      </c>
      <c r="I595">
        <v>34</v>
      </c>
      <c r="J595">
        <v>0</v>
      </c>
      <c r="K595">
        <v>20</v>
      </c>
      <c r="L595">
        <v>0</v>
      </c>
      <c r="M595">
        <v>3</v>
      </c>
      <c r="N595">
        <v>0</v>
      </c>
      <c r="O595">
        <v>5</v>
      </c>
    </row>
    <row r="596" spans="1:15" ht="15">
      <c r="A596" s="16"/>
      <c r="B596" s="10">
        <v>25020</v>
      </c>
      <c r="C596">
        <v>0</v>
      </c>
      <c r="D596" s="17">
        <v>0</v>
      </c>
      <c r="E596" s="17">
        <v>0</v>
      </c>
      <c r="F596">
        <v>0</v>
      </c>
      <c r="G596">
        <v>0</v>
      </c>
      <c r="H596">
        <v>1</v>
      </c>
      <c r="I596">
        <v>34</v>
      </c>
      <c r="J596">
        <v>0</v>
      </c>
      <c r="K596">
        <v>20</v>
      </c>
      <c r="L596">
        <v>0</v>
      </c>
      <c r="M596">
        <v>3</v>
      </c>
      <c r="N596">
        <v>0</v>
      </c>
      <c r="O596">
        <v>0</v>
      </c>
    </row>
    <row r="597" spans="1:15" ht="15">
      <c r="A597" s="16"/>
      <c r="B597" s="10">
        <v>25051</v>
      </c>
      <c r="C597">
        <v>1</v>
      </c>
      <c r="D597" s="17">
        <v>0</v>
      </c>
      <c r="E597" s="17">
        <v>0</v>
      </c>
      <c r="F597">
        <v>0</v>
      </c>
      <c r="G597">
        <v>0</v>
      </c>
      <c r="H597">
        <v>1</v>
      </c>
      <c r="I597">
        <v>34</v>
      </c>
      <c r="J597">
        <v>0</v>
      </c>
      <c r="K597">
        <v>20</v>
      </c>
      <c r="L597">
        <v>0</v>
      </c>
      <c r="M597">
        <v>3</v>
      </c>
      <c r="N597">
        <v>0</v>
      </c>
      <c r="O597">
        <v>1</v>
      </c>
    </row>
    <row r="598" spans="1:15" ht="15">
      <c r="A598" s="16"/>
      <c r="B598" s="10">
        <v>25082</v>
      </c>
      <c r="C598">
        <v>4</v>
      </c>
      <c r="D598" s="17">
        <v>0</v>
      </c>
      <c r="E598" s="17">
        <v>0</v>
      </c>
      <c r="F598">
        <v>0</v>
      </c>
      <c r="G598">
        <v>0</v>
      </c>
      <c r="H598">
        <v>1</v>
      </c>
      <c r="I598">
        <v>34</v>
      </c>
      <c r="J598">
        <v>0</v>
      </c>
      <c r="K598">
        <v>20</v>
      </c>
      <c r="L598">
        <v>0</v>
      </c>
      <c r="M598">
        <v>3</v>
      </c>
      <c r="N598">
        <v>0</v>
      </c>
      <c r="O598">
        <v>4</v>
      </c>
    </row>
    <row r="599" spans="1:15" ht="15">
      <c r="A599" s="16"/>
      <c r="B599" s="10">
        <v>25112</v>
      </c>
      <c r="C599">
        <v>3</v>
      </c>
      <c r="D599" s="17">
        <v>0</v>
      </c>
      <c r="E599" s="17">
        <v>0</v>
      </c>
      <c r="F599">
        <v>0</v>
      </c>
      <c r="G599">
        <v>0</v>
      </c>
      <c r="H599">
        <v>1</v>
      </c>
      <c r="I599">
        <v>34</v>
      </c>
      <c r="J599">
        <v>0</v>
      </c>
      <c r="K599">
        <v>20</v>
      </c>
      <c r="L599">
        <v>0</v>
      </c>
      <c r="M599">
        <v>3</v>
      </c>
      <c r="N599">
        <v>0</v>
      </c>
      <c r="O599">
        <v>3</v>
      </c>
    </row>
    <row r="600" spans="1:15" ht="15">
      <c r="A600" s="16"/>
      <c r="B600" s="10">
        <v>25143</v>
      </c>
      <c r="C600">
        <v>14</v>
      </c>
      <c r="D600" s="17">
        <v>0</v>
      </c>
      <c r="E600" s="17">
        <v>0</v>
      </c>
      <c r="F600">
        <v>0</v>
      </c>
      <c r="G600">
        <v>0</v>
      </c>
      <c r="H600">
        <v>1</v>
      </c>
      <c r="I600">
        <v>34</v>
      </c>
      <c r="J600">
        <v>0</v>
      </c>
      <c r="K600">
        <v>20</v>
      </c>
      <c r="L600">
        <v>0</v>
      </c>
      <c r="M600">
        <v>3</v>
      </c>
      <c r="N600">
        <v>0</v>
      </c>
      <c r="O600">
        <v>14</v>
      </c>
    </row>
    <row r="601" spans="1:15" ht="15">
      <c r="A601" s="16"/>
      <c r="B601" s="10">
        <v>25173</v>
      </c>
      <c r="C601">
        <v>7</v>
      </c>
      <c r="D601" s="17">
        <v>0</v>
      </c>
      <c r="E601" s="17">
        <v>0</v>
      </c>
      <c r="F601">
        <v>0</v>
      </c>
      <c r="G601">
        <v>0</v>
      </c>
      <c r="H601">
        <v>1</v>
      </c>
      <c r="I601">
        <v>34</v>
      </c>
      <c r="J601">
        <v>0</v>
      </c>
      <c r="K601">
        <v>20</v>
      </c>
      <c r="L601">
        <v>0</v>
      </c>
      <c r="M601">
        <v>3</v>
      </c>
      <c r="N601">
        <v>0</v>
      </c>
      <c r="O601">
        <v>7</v>
      </c>
    </row>
    <row r="602" spans="1:15" ht="15">
      <c r="A602" s="16"/>
      <c r="B602" s="10">
        <v>25204</v>
      </c>
      <c r="C602">
        <v>3</v>
      </c>
      <c r="D602" s="17">
        <v>0</v>
      </c>
      <c r="E602" s="17">
        <v>0</v>
      </c>
      <c r="F602">
        <v>0</v>
      </c>
      <c r="G602">
        <v>0</v>
      </c>
      <c r="H602">
        <v>1</v>
      </c>
      <c r="I602">
        <v>34</v>
      </c>
      <c r="J602">
        <v>0</v>
      </c>
      <c r="K602">
        <v>21</v>
      </c>
      <c r="L602">
        <v>0</v>
      </c>
      <c r="M602">
        <v>3</v>
      </c>
      <c r="N602">
        <v>0</v>
      </c>
      <c r="O602">
        <v>3</v>
      </c>
    </row>
    <row r="603" spans="1:15" ht="15">
      <c r="A603" s="16"/>
      <c r="B603" s="10">
        <v>25235</v>
      </c>
      <c r="C603">
        <v>3</v>
      </c>
      <c r="D603" s="17">
        <v>0</v>
      </c>
      <c r="E603" s="17">
        <v>0</v>
      </c>
      <c r="F603">
        <v>0</v>
      </c>
      <c r="G603">
        <v>0</v>
      </c>
      <c r="H603">
        <v>1</v>
      </c>
      <c r="I603">
        <v>34</v>
      </c>
      <c r="J603">
        <v>0</v>
      </c>
      <c r="K603">
        <v>21</v>
      </c>
      <c r="L603">
        <v>0</v>
      </c>
      <c r="M603">
        <v>3</v>
      </c>
      <c r="N603">
        <v>0</v>
      </c>
      <c r="O603">
        <v>3</v>
      </c>
    </row>
    <row r="604" spans="1:15" ht="15">
      <c r="A604" s="16"/>
      <c r="B604" s="10">
        <v>25263</v>
      </c>
      <c r="C604">
        <v>2</v>
      </c>
      <c r="D604" s="17">
        <v>0</v>
      </c>
      <c r="E604" s="17">
        <v>0</v>
      </c>
      <c r="F604">
        <v>0</v>
      </c>
      <c r="G604">
        <v>0</v>
      </c>
      <c r="H604">
        <v>1</v>
      </c>
      <c r="I604">
        <v>34</v>
      </c>
      <c r="J604">
        <v>0</v>
      </c>
      <c r="K604">
        <v>21</v>
      </c>
      <c r="L604">
        <v>0</v>
      </c>
      <c r="M604">
        <v>3</v>
      </c>
      <c r="N604">
        <v>0</v>
      </c>
      <c r="O604">
        <v>2</v>
      </c>
    </row>
    <row r="605" spans="1:15" ht="15">
      <c r="A605" s="16"/>
      <c r="B605" s="10">
        <v>25294</v>
      </c>
      <c r="C605">
        <v>1</v>
      </c>
      <c r="D605" s="17">
        <v>0</v>
      </c>
      <c r="E605" s="17">
        <v>0</v>
      </c>
      <c r="F605">
        <v>0</v>
      </c>
      <c r="G605">
        <v>0</v>
      </c>
      <c r="H605">
        <v>1</v>
      </c>
      <c r="I605">
        <v>34</v>
      </c>
      <c r="J605">
        <v>0</v>
      </c>
      <c r="K605">
        <v>21</v>
      </c>
      <c r="L605">
        <v>0</v>
      </c>
      <c r="M605">
        <v>3</v>
      </c>
      <c r="N605">
        <v>0</v>
      </c>
      <c r="O605">
        <v>1</v>
      </c>
    </row>
    <row r="606" spans="1:15" ht="15">
      <c r="A606" s="16"/>
      <c r="B606" s="10">
        <v>25324</v>
      </c>
      <c r="C606">
        <v>2</v>
      </c>
      <c r="D606" s="17">
        <v>0</v>
      </c>
      <c r="E606" s="17">
        <v>0</v>
      </c>
      <c r="F606">
        <v>0</v>
      </c>
      <c r="G606">
        <v>0</v>
      </c>
      <c r="H606">
        <v>1</v>
      </c>
      <c r="I606">
        <v>34</v>
      </c>
      <c r="J606">
        <v>0</v>
      </c>
      <c r="K606">
        <v>21</v>
      </c>
      <c r="L606">
        <v>0</v>
      </c>
      <c r="M606">
        <v>3</v>
      </c>
      <c r="N606">
        <v>0</v>
      </c>
      <c r="O606">
        <v>2</v>
      </c>
    </row>
    <row r="607" spans="1:15" ht="15">
      <c r="A607" s="16"/>
      <c r="B607" s="10">
        <v>25355</v>
      </c>
      <c r="C607">
        <v>2</v>
      </c>
      <c r="D607" s="17">
        <v>0</v>
      </c>
      <c r="E607" s="17">
        <v>0</v>
      </c>
      <c r="F607">
        <v>0</v>
      </c>
      <c r="G607">
        <v>0</v>
      </c>
      <c r="H607">
        <v>1</v>
      </c>
      <c r="I607">
        <v>34</v>
      </c>
      <c r="J607">
        <v>0</v>
      </c>
      <c r="K607">
        <v>21</v>
      </c>
      <c r="L607">
        <v>0</v>
      </c>
      <c r="M607">
        <v>3</v>
      </c>
      <c r="N607">
        <v>0</v>
      </c>
      <c r="O607">
        <v>2</v>
      </c>
    </row>
    <row r="608" spans="1:15" ht="15">
      <c r="A608" s="16"/>
      <c r="B608" s="10">
        <v>25385</v>
      </c>
      <c r="C608">
        <v>2</v>
      </c>
      <c r="D608" s="17">
        <v>0</v>
      </c>
      <c r="E608" s="17">
        <v>0</v>
      </c>
      <c r="F608">
        <v>0</v>
      </c>
      <c r="G608">
        <v>0</v>
      </c>
      <c r="H608">
        <v>1</v>
      </c>
      <c r="I608">
        <v>34</v>
      </c>
      <c r="J608">
        <v>0</v>
      </c>
      <c r="K608">
        <v>21</v>
      </c>
      <c r="L608">
        <v>0</v>
      </c>
      <c r="M608">
        <v>3</v>
      </c>
      <c r="N608">
        <v>0</v>
      </c>
      <c r="O608">
        <v>2</v>
      </c>
    </row>
    <row r="609" spans="1:15" ht="15">
      <c r="A609" s="16"/>
      <c r="B609" s="10">
        <v>25416</v>
      </c>
      <c r="C609">
        <v>1</v>
      </c>
      <c r="D609" s="17">
        <v>0</v>
      </c>
      <c r="E609" s="17">
        <v>0</v>
      </c>
      <c r="F609">
        <v>0</v>
      </c>
      <c r="G609">
        <v>0</v>
      </c>
      <c r="H609">
        <v>1</v>
      </c>
      <c r="I609">
        <v>34</v>
      </c>
      <c r="J609">
        <v>0</v>
      </c>
      <c r="K609">
        <v>21</v>
      </c>
      <c r="L609">
        <v>0</v>
      </c>
      <c r="M609">
        <v>3</v>
      </c>
      <c r="N609">
        <v>0</v>
      </c>
      <c r="O609">
        <v>1</v>
      </c>
    </row>
    <row r="610" spans="1:15" ht="15">
      <c r="A610" s="16"/>
      <c r="B610" s="10">
        <v>25447</v>
      </c>
      <c r="C610">
        <v>6</v>
      </c>
      <c r="D610" s="17">
        <v>0</v>
      </c>
      <c r="E610" s="17">
        <v>0</v>
      </c>
      <c r="F610">
        <v>0</v>
      </c>
      <c r="G610">
        <v>0</v>
      </c>
      <c r="H610">
        <v>1</v>
      </c>
      <c r="I610">
        <v>34</v>
      </c>
      <c r="J610">
        <v>0</v>
      </c>
      <c r="K610">
        <v>21</v>
      </c>
      <c r="L610">
        <v>0</v>
      </c>
      <c r="M610">
        <v>3</v>
      </c>
      <c r="N610">
        <v>0</v>
      </c>
      <c r="O610">
        <v>6</v>
      </c>
    </row>
    <row r="611" spans="1:15" ht="15">
      <c r="A611" s="16"/>
      <c r="B611" s="10">
        <v>25477</v>
      </c>
      <c r="C611">
        <v>6</v>
      </c>
      <c r="D611" s="17">
        <v>0</v>
      </c>
      <c r="E611" s="17">
        <v>0</v>
      </c>
      <c r="F611">
        <v>0</v>
      </c>
      <c r="G611">
        <v>0</v>
      </c>
      <c r="H611">
        <v>1</v>
      </c>
      <c r="I611">
        <v>34</v>
      </c>
      <c r="J611">
        <v>0</v>
      </c>
      <c r="K611">
        <v>21</v>
      </c>
      <c r="L611">
        <v>0</v>
      </c>
      <c r="M611">
        <v>3</v>
      </c>
      <c r="N611">
        <v>0</v>
      </c>
      <c r="O611">
        <v>6</v>
      </c>
    </row>
    <row r="612" spans="1:15" ht="15">
      <c r="A612" s="16"/>
      <c r="B612" s="13">
        <v>25508</v>
      </c>
      <c r="C612">
        <v>0</v>
      </c>
      <c r="D612" s="17">
        <v>0</v>
      </c>
      <c r="E612" s="17">
        <v>0</v>
      </c>
      <c r="F612">
        <v>0</v>
      </c>
      <c r="G612">
        <v>0</v>
      </c>
      <c r="H612">
        <v>1</v>
      </c>
      <c r="I612">
        <v>35.799999999999997</v>
      </c>
      <c r="J612">
        <v>0</v>
      </c>
      <c r="K612">
        <v>21</v>
      </c>
      <c r="L612">
        <v>0</v>
      </c>
      <c r="M612">
        <v>3</v>
      </c>
      <c r="N612">
        <v>0</v>
      </c>
      <c r="O612">
        <v>0</v>
      </c>
    </row>
    <row r="613" spans="1:15" ht="15">
      <c r="A613" s="16"/>
      <c r="B613" s="13">
        <v>25538</v>
      </c>
      <c r="C613">
        <v>5</v>
      </c>
      <c r="D613" s="17">
        <v>0</v>
      </c>
      <c r="E613" s="17">
        <v>0</v>
      </c>
      <c r="F613">
        <v>0</v>
      </c>
      <c r="G613">
        <v>0</v>
      </c>
      <c r="H613">
        <v>1</v>
      </c>
      <c r="I613">
        <v>35.799999999999997</v>
      </c>
      <c r="J613">
        <v>0</v>
      </c>
      <c r="K613">
        <v>21</v>
      </c>
      <c r="L613">
        <v>0</v>
      </c>
      <c r="M613">
        <v>3</v>
      </c>
      <c r="N613">
        <v>0</v>
      </c>
      <c r="O613">
        <v>5</v>
      </c>
    </row>
    <row r="614" spans="1:15" ht="15">
      <c r="A614" s="16"/>
      <c r="B614" s="13">
        <v>25569</v>
      </c>
      <c r="C614">
        <v>5</v>
      </c>
      <c r="D614" s="17">
        <v>0</v>
      </c>
      <c r="E614" s="17">
        <v>0</v>
      </c>
      <c r="F614">
        <v>0</v>
      </c>
      <c r="G614">
        <v>0</v>
      </c>
      <c r="H614">
        <v>1</v>
      </c>
      <c r="I614">
        <v>35.799999999999997</v>
      </c>
      <c r="J614">
        <v>0</v>
      </c>
      <c r="K614">
        <v>22</v>
      </c>
      <c r="L614">
        <v>0</v>
      </c>
      <c r="M614">
        <v>3</v>
      </c>
      <c r="N614">
        <v>0</v>
      </c>
      <c r="O614">
        <v>5</v>
      </c>
    </row>
    <row r="615" spans="1:15" ht="15">
      <c r="A615" s="16"/>
      <c r="B615" s="13">
        <v>25600</v>
      </c>
      <c r="C615">
        <v>17</v>
      </c>
      <c r="D615" s="17">
        <v>0</v>
      </c>
      <c r="E615" s="17">
        <v>0</v>
      </c>
      <c r="F615">
        <v>0</v>
      </c>
      <c r="G615">
        <v>0</v>
      </c>
      <c r="H615">
        <v>1</v>
      </c>
      <c r="I615">
        <v>35.799999999999997</v>
      </c>
      <c r="J615">
        <v>0</v>
      </c>
      <c r="K615">
        <v>22</v>
      </c>
      <c r="L615">
        <v>0</v>
      </c>
      <c r="M615">
        <v>3</v>
      </c>
      <c r="N615">
        <v>0</v>
      </c>
      <c r="O615">
        <v>17</v>
      </c>
    </row>
    <row r="616" spans="1:15" ht="15">
      <c r="A616" s="16"/>
      <c r="B616" s="13">
        <v>25628</v>
      </c>
      <c r="C616">
        <v>3</v>
      </c>
      <c r="D616" s="17">
        <v>0</v>
      </c>
      <c r="E616" s="17">
        <v>0</v>
      </c>
      <c r="F616">
        <v>0</v>
      </c>
      <c r="G616">
        <v>0</v>
      </c>
      <c r="H616">
        <v>1</v>
      </c>
      <c r="I616">
        <v>35.799999999999997</v>
      </c>
      <c r="J616">
        <v>0</v>
      </c>
      <c r="K616">
        <v>22</v>
      </c>
      <c r="L616">
        <v>0</v>
      </c>
      <c r="M616">
        <v>3</v>
      </c>
      <c r="N616">
        <v>0</v>
      </c>
      <c r="O616">
        <v>3</v>
      </c>
    </row>
    <row r="617" spans="1:15" ht="15">
      <c r="A617" s="16"/>
      <c r="B617" s="13">
        <v>25659</v>
      </c>
      <c r="C617">
        <v>3</v>
      </c>
      <c r="D617" s="17">
        <v>0</v>
      </c>
      <c r="E617" s="17">
        <v>0</v>
      </c>
      <c r="F617">
        <v>0</v>
      </c>
      <c r="G617">
        <v>0</v>
      </c>
      <c r="H617">
        <v>1</v>
      </c>
      <c r="I617">
        <v>35.799999999999997</v>
      </c>
      <c r="J617">
        <v>0</v>
      </c>
      <c r="K617">
        <v>22</v>
      </c>
      <c r="L617">
        <v>0</v>
      </c>
      <c r="M617">
        <v>3</v>
      </c>
      <c r="N617">
        <v>0</v>
      </c>
      <c r="O617">
        <v>3</v>
      </c>
    </row>
    <row r="618" spans="1:15" ht="15">
      <c r="A618" s="16"/>
      <c r="B618" s="13">
        <v>25689</v>
      </c>
      <c r="C618">
        <v>17</v>
      </c>
      <c r="D618" s="17">
        <v>0</v>
      </c>
      <c r="E618" s="17">
        <v>0</v>
      </c>
      <c r="F618">
        <v>0</v>
      </c>
      <c r="G618">
        <v>0</v>
      </c>
      <c r="H618">
        <v>1</v>
      </c>
      <c r="I618">
        <v>35.799999999999997</v>
      </c>
      <c r="J618">
        <v>0</v>
      </c>
      <c r="K618">
        <v>22</v>
      </c>
      <c r="L618">
        <v>0</v>
      </c>
      <c r="M618">
        <v>3</v>
      </c>
      <c r="N618">
        <v>0</v>
      </c>
      <c r="O618">
        <v>17</v>
      </c>
    </row>
    <row r="619" spans="1:15" ht="15">
      <c r="A619" s="16"/>
      <c r="B619" s="13">
        <v>25720</v>
      </c>
      <c r="C619">
        <v>7</v>
      </c>
      <c r="D619" s="17">
        <v>0</v>
      </c>
      <c r="E619" s="17">
        <v>0</v>
      </c>
      <c r="F619">
        <v>0</v>
      </c>
      <c r="G619">
        <v>0</v>
      </c>
      <c r="H619">
        <v>1</v>
      </c>
      <c r="I619">
        <v>35.799999999999997</v>
      </c>
      <c r="J619">
        <v>0</v>
      </c>
      <c r="K619">
        <v>22</v>
      </c>
      <c r="L619">
        <v>0</v>
      </c>
      <c r="M619">
        <v>3</v>
      </c>
      <c r="N619">
        <v>0</v>
      </c>
      <c r="O619">
        <v>7</v>
      </c>
    </row>
    <row r="620" spans="1:15" ht="15">
      <c r="A620" s="16"/>
      <c r="B620" s="13">
        <v>25750</v>
      </c>
      <c r="C620">
        <v>5</v>
      </c>
      <c r="D620" s="17">
        <v>0</v>
      </c>
      <c r="E620" s="17">
        <v>0</v>
      </c>
      <c r="F620">
        <v>0</v>
      </c>
      <c r="G620">
        <v>0</v>
      </c>
      <c r="H620">
        <v>1</v>
      </c>
      <c r="I620">
        <v>35.799999999999997</v>
      </c>
      <c r="J620">
        <v>0</v>
      </c>
      <c r="K620">
        <v>22</v>
      </c>
      <c r="L620">
        <v>0</v>
      </c>
      <c r="M620">
        <v>3</v>
      </c>
      <c r="N620">
        <v>0</v>
      </c>
      <c r="O620">
        <v>5</v>
      </c>
    </row>
    <row r="621" spans="1:15" ht="15">
      <c r="A621" s="16"/>
      <c r="B621" s="13">
        <v>25781</v>
      </c>
      <c r="C621">
        <v>8</v>
      </c>
      <c r="D621" s="17">
        <v>0</v>
      </c>
      <c r="E621" s="17">
        <v>0</v>
      </c>
      <c r="F621">
        <v>0</v>
      </c>
      <c r="G621">
        <v>0</v>
      </c>
      <c r="H621">
        <v>1</v>
      </c>
      <c r="I621">
        <v>35.799999999999997</v>
      </c>
      <c r="J621">
        <v>0</v>
      </c>
      <c r="K621">
        <v>22</v>
      </c>
      <c r="L621">
        <v>0</v>
      </c>
      <c r="M621">
        <v>3</v>
      </c>
      <c r="N621">
        <v>0</v>
      </c>
      <c r="O621">
        <v>8</v>
      </c>
    </row>
    <row r="622" spans="1:15" ht="15">
      <c r="A622" s="16"/>
      <c r="B622" s="13">
        <v>25812</v>
      </c>
      <c r="C622">
        <v>3</v>
      </c>
      <c r="D622" s="17">
        <v>0</v>
      </c>
      <c r="E622" s="17">
        <v>0</v>
      </c>
      <c r="F622">
        <v>0</v>
      </c>
      <c r="G622">
        <v>0</v>
      </c>
      <c r="H622">
        <v>1</v>
      </c>
      <c r="I622">
        <v>35.799999999999997</v>
      </c>
      <c r="J622">
        <v>0</v>
      </c>
      <c r="K622">
        <v>22</v>
      </c>
      <c r="L622">
        <v>0</v>
      </c>
      <c r="M622">
        <v>3</v>
      </c>
      <c r="N622">
        <v>0</v>
      </c>
      <c r="O622">
        <v>3</v>
      </c>
    </row>
    <row r="623" spans="1:15" ht="15">
      <c r="A623" s="16"/>
      <c r="B623" s="13">
        <v>25842</v>
      </c>
      <c r="C623">
        <v>3</v>
      </c>
      <c r="D623" s="17">
        <v>0</v>
      </c>
      <c r="E623" s="17">
        <v>0</v>
      </c>
      <c r="F623">
        <v>0</v>
      </c>
      <c r="G623">
        <v>0</v>
      </c>
      <c r="H623">
        <v>1</v>
      </c>
      <c r="I623">
        <v>35.799999999999997</v>
      </c>
      <c r="J623">
        <v>0</v>
      </c>
      <c r="K623">
        <v>22</v>
      </c>
      <c r="L623">
        <v>0</v>
      </c>
      <c r="M623">
        <v>3</v>
      </c>
      <c r="N623">
        <v>0</v>
      </c>
      <c r="O623">
        <v>3</v>
      </c>
    </row>
    <row r="624" spans="1:15" ht="15">
      <c r="A624" s="16"/>
      <c r="B624" s="13">
        <v>25873</v>
      </c>
      <c r="C624">
        <v>2</v>
      </c>
      <c r="D624" s="17">
        <v>0</v>
      </c>
      <c r="E624" s="17">
        <v>0</v>
      </c>
      <c r="F624">
        <v>0</v>
      </c>
      <c r="G624">
        <v>0</v>
      </c>
      <c r="H624">
        <v>1</v>
      </c>
      <c r="I624">
        <v>35.799999999999997</v>
      </c>
      <c r="J624">
        <v>0</v>
      </c>
      <c r="K624">
        <v>22</v>
      </c>
      <c r="L624">
        <v>0</v>
      </c>
      <c r="M624">
        <v>3</v>
      </c>
      <c r="N624">
        <v>0</v>
      </c>
      <c r="O624">
        <v>2</v>
      </c>
    </row>
    <row r="625" spans="1:15" ht="15">
      <c r="A625" s="16"/>
      <c r="B625" s="13">
        <v>25903</v>
      </c>
      <c r="C625">
        <v>1</v>
      </c>
      <c r="D625" s="17">
        <v>0</v>
      </c>
      <c r="E625" s="17">
        <v>0</v>
      </c>
      <c r="F625">
        <v>0</v>
      </c>
      <c r="G625">
        <v>0</v>
      </c>
      <c r="H625">
        <v>1</v>
      </c>
      <c r="I625">
        <v>35.799999999999997</v>
      </c>
      <c r="J625">
        <v>0</v>
      </c>
      <c r="K625">
        <v>22</v>
      </c>
      <c r="L625">
        <v>0</v>
      </c>
      <c r="M625">
        <v>3</v>
      </c>
      <c r="N625">
        <v>0</v>
      </c>
      <c r="O625">
        <v>1</v>
      </c>
    </row>
    <row r="626" spans="1:15" ht="15">
      <c r="A626" s="16"/>
      <c r="B626" s="13">
        <v>25934</v>
      </c>
      <c r="C626">
        <v>5</v>
      </c>
      <c r="D626" s="17">
        <v>0</v>
      </c>
      <c r="E626" s="17">
        <v>0</v>
      </c>
      <c r="F626">
        <v>0</v>
      </c>
      <c r="G626">
        <v>0</v>
      </c>
      <c r="H626">
        <v>1</v>
      </c>
      <c r="I626">
        <v>35.799999999999997</v>
      </c>
      <c r="J626">
        <v>0</v>
      </c>
      <c r="K626">
        <v>23</v>
      </c>
      <c r="L626">
        <v>0</v>
      </c>
      <c r="M626">
        <v>3</v>
      </c>
      <c r="N626">
        <v>0</v>
      </c>
      <c r="O626">
        <v>5</v>
      </c>
    </row>
    <row r="627" spans="1:15" ht="15">
      <c r="A627" s="16"/>
      <c r="B627" s="13">
        <v>25965</v>
      </c>
      <c r="C627">
        <v>2</v>
      </c>
      <c r="D627" s="17">
        <v>0</v>
      </c>
      <c r="E627" s="17">
        <v>0</v>
      </c>
      <c r="F627">
        <v>0</v>
      </c>
      <c r="G627">
        <v>0</v>
      </c>
      <c r="H627">
        <v>1</v>
      </c>
      <c r="I627">
        <v>35.799999999999997</v>
      </c>
      <c r="J627">
        <v>0</v>
      </c>
      <c r="K627">
        <v>23</v>
      </c>
      <c r="L627">
        <v>0</v>
      </c>
      <c r="M627">
        <v>3</v>
      </c>
      <c r="N627">
        <v>0</v>
      </c>
      <c r="O627">
        <v>2</v>
      </c>
    </row>
    <row r="628" spans="1:15" ht="15">
      <c r="A628" s="16"/>
      <c r="B628" s="13">
        <v>25993</v>
      </c>
      <c r="C628">
        <v>5</v>
      </c>
      <c r="D628" s="17">
        <v>0</v>
      </c>
      <c r="E628" s="17">
        <v>0</v>
      </c>
      <c r="F628">
        <v>0</v>
      </c>
      <c r="G628">
        <v>0</v>
      </c>
      <c r="H628">
        <v>1</v>
      </c>
      <c r="I628">
        <v>35.799999999999997</v>
      </c>
      <c r="J628">
        <v>0</v>
      </c>
      <c r="K628">
        <v>23</v>
      </c>
      <c r="L628">
        <v>0</v>
      </c>
      <c r="M628">
        <v>3</v>
      </c>
      <c r="N628">
        <v>0</v>
      </c>
      <c r="O628">
        <v>5</v>
      </c>
    </row>
    <row r="629" spans="1:15" ht="15">
      <c r="A629" s="16"/>
      <c r="B629" s="13">
        <v>26024</v>
      </c>
      <c r="C629">
        <v>0</v>
      </c>
      <c r="D629" s="17">
        <v>0</v>
      </c>
      <c r="E629" s="17">
        <v>0</v>
      </c>
      <c r="F629">
        <v>0</v>
      </c>
      <c r="G629">
        <v>0</v>
      </c>
      <c r="H629">
        <v>1</v>
      </c>
      <c r="I629">
        <v>35.799999999999997</v>
      </c>
      <c r="J629">
        <v>0</v>
      </c>
      <c r="K629">
        <v>23</v>
      </c>
      <c r="L629">
        <v>0</v>
      </c>
      <c r="M629">
        <v>3</v>
      </c>
      <c r="N629">
        <v>0</v>
      </c>
      <c r="O629">
        <v>0</v>
      </c>
    </row>
    <row r="630" spans="1:15" ht="15">
      <c r="A630" s="16"/>
      <c r="B630" s="13">
        <v>26054</v>
      </c>
      <c r="C630">
        <v>0</v>
      </c>
      <c r="D630" s="17">
        <v>0</v>
      </c>
      <c r="E630" s="17">
        <v>0</v>
      </c>
      <c r="F630">
        <v>0</v>
      </c>
      <c r="G630">
        <v>0</v>
      </c>
      <c r="H630">
        <v>1</v>
      </c>
      <c r="I630">
        <v>35.799999999999997</v>
      </c>
      <c r="J630">
        <v>0</v>
      </c>
      <c r="K630">
        <v>23</v>
      </c>
      <c r="L630">
        <v>0</v>
      </c>
      <c r="M630">
        <v>3</v>
      </c>
      <c r="N630">
        <v>0</v>
      </c>
      <c r="O630">
        <v>0</v>
      </c>
    </row>
    <row r="631" spans="1:15" ht="15">
      <c r="A631" s="16"/>
      <c r="B631" s="13">
        <v>26085</v>
      </c>
      <c r="C631">
        <v>2</v>
      </c>
      <c r="D631" s="17">
        <v>0</v>
      </c>
      <c r="E631" s="17">
        <v>0</v>
      </c>
      <c r="F631">
        <v>0</v>
      </c>
      <c r="G631">
        <v>0</v>
      </c>
      <c r="H631">
        <v>1</v>
      </c>
      <c r="I631">
        <v>35.799999999999997</v>
      </c>
      <c r="J631">
        <v>0</v>
      </c>
      <c r="K631">
        <v>23</v>
      </c>
      <c r="L631">
        <v>0</v>
      </c>
      <c r="M631">
        <v>3</v>
      </c>
      <c r="N631">
        <v>0</v>
      </c>
      <c r="O631">
        <v>2</v>
      </c>
    </row>
    <row r="632" spans="1:15" ht="15">
      <c r="A632" s="16"/>
      <c r="B632" s="13">
        <v>26115</v>
      </c>
      <c r="C632">
        <v>4</v>
      </c>
      <c r="D632" s="17">
        <v>0</v>
      </c>
      <c r="E632" s="17">
        <v>0</v>
      </c>
      <c r="F632">
        <v>0</v>
      </c>
      <c r="G632">
        <v>0</v>
      </c>
      <c r="H632">
        <v>1</v>
      </c>
      <c r="I632">
        <v>35.799999999999997</v>
      </c>
      <c r="J632">
        <v>0</v>
      </c>
      <c r="K632">
        <v>23</v>
      </c>
      <c r="L632">
        <v>0</v>
      </c>
      <c r="M632">
        <v>3</v>
      </c>
      <c r="N632">
        <v>0</v>
      </c>
      <c r="O632">
        <v>4</v>
      </c>
    </row>
    <row r="633" spans="1:15" ht="15">
      <c r="A633" s="16"/>
      <c r="B633" s="13">
        <v>26146</v>
      </c>
      <c r="C633">
        <v>0</v>
      </c>
      <c r="D633" s="17">
        <v>0</v>
      </c>
      <c r="E633" s="17">
        <v>0</v>
      </c>
      <c r="F633">
        <v>0</v>
      </c>
      <c r="G633">
        <v>0</v>
      </c>
      <c r="H633">
        <v>1</v>
      </c>
      <c r="I633">
        <v>35.799999999999997</v>
      </c>
      <c r="J633">
        <v>0</v>
      </c>
      <c r="K633">
        <v>23</v>
      </c>
      <c r="L633">
        <v>0</v>
      </c>
      <c r="M633">
        <v>3</v>
      </c>
      <c r="N633">
        <v>0</v>
      </c>
      <c r="O633">
        <v>0</v>
      </c>
    </row>
    <row r="634" spans="1:15" ht="15">
      <c r="A634" s="16"/>
      <c r="B634" s="13">
        <v>26177</v>
      </c>
      <c r="C634">
        <v>0</v>
      </c>
      <c r="D634" s="17">
        <v>0</v>
      </c>
      <c r="E634" s="17">
        <v>0</v>
      </c>
      <c r="F634">
        <v>0</v>
      </c>
      <c r="G634">
        <v>0</v>
      </c>
      <c r="H634">
        <v>1</v>
      </c>
      <c r="I634">
        <v>35.799999999999997</v>
      </c>
      <c r="J634">
        <v>0</v>
      </c>
      <c r="K634">
        <v>23</v>
      </c>
      <c r="L634">
        <v>0</v>
      </c>
      <c r="M634">
        <v>3</v>
      </c>
      <c r="N634">
        <v>0</v>
      </c>
      <c r="O634">
        <v>0</v>
      </c>
    </row>
    <row r="635" spans="1:15" ht="15">
      <c r="A635" s="16"/>
      <c r="B635" s="13">
        <v>26207</v>
      </c>
      <c r="C635">
        <v>0</v>
      </c>
      <c r="D635" s="17">
        <v>0</v>
      </c>
      <c r="E635" s="17">
        <v>0</v>
      </c>
      <c r="F635">
        <v>0</v>
      </c>
      <c r="G635">
        <v>0</v>
      </c>
      <c r="H635">
        <v>1</v>
      </c>
      <c r="I635">
        <v>35.799999999999997</v>
      </c>
      <c r="J635">
        <v>0</v>
      </c>
      <c r="K635">
        <v>23</v>
      </c>
      <c r="L635">
        <v>0</v>
      </c>
      <c r="M635">
        <v>3</v>
      </c>
      <c r="N635">
        <v>0</v>
      </c>
      <c r="O635">
        <v>0</v>
      </c>
    </row>
    <row r="636" spans="1:15" ht="15">
      <c r="A636" s="16"/>
      <c r="B636" s="13">
        <v>26238</v>
      </c>
      <c r="C636">
        <v>0</v>
      </c>
      <c r="D636" s="17">
        <v>0</v>
      </c>
      <c r="E636" s="17">
        <v>0</v>
      </c>
      <c r="F636">
        <v>0</v>
      </c>
      <c r="G636">
        <v>0</v>
      </c>
      <c r="H636">
        <v>1</v>
      </c>
      <c r="I636">
        <v>35.799999999999997</v>
      </c>
      <c r="J636">
        <v>0</v>
      </c>
      <c r="K636">
        <v>23</v>
      </c>
      <c r="L636">
        <v>0</v>
      </c>
      <c r="M636">
        <v>3</v>
      </c>
      <c r="N636">
        <v>0</v>
      </c>
      <c r="O636">
        <v>0</v>
      </c>
    </row>
    <row r="637" spans="1:15" ht="15">
      <c r="A637" s="16"/>
      <c r="B637" s="13">
        <v>26268</v>
      </c>
      <c r="C637">
        <v>0</v>
      </c>
      <c r="D637" s="17">
        <v>0</v>
      </c>
      <c r="E637" s="17">
        <v>0</v>
      </c>
      <c r="F637">
        <v>0</v>
      </c>
      <c r="G637">
        <v>0</v>
      </c>
      <c r="H637">
        <v>1</v>
      </c>
      <c r="I637">
        <v>35.799999999999997</v>
      </c>
      <c r="J637">
        <v>0</v>
      </c>
      <c r="K637">
        <v>23</v>
      </c>
      <c r="L637">
        <v>0</v>
      </c>
      <c r="M637">
        <v>3</v>
      </c>
      <c r="N637">
        <v>0</v>
      </c>
      <c r="O637">
        <v>0</v>
      </c>
    </row>
    <row r="638" spans="1:15" ht="15">
      <c r="A638" s="16"/>
      <c r="B638" s="13">
        <v>26299</v>
      </c>
      <c r="C638">
        <v>1</v>
      </c>
      <c r="D638" s="17">
        <v>0</v>
      </c>
      <c r="E638" s="17">
        <v>0</v>
      </c>
      <c r="F638">
        <v>0</v>
      </c>
      <c r="G638">
        <v>0</v>
      </c>
      <c r="H638">
        <v>1</v>
      </c>
      <c r="I638">
        <v>35.799999999999997</v>
      </c>
      <c r="J638">
        <v>0</v>
      </c>
      <c r="K638">
        <v>24</v>
      </c>
      <c r="L638">
        <v>0</v>
      </c>
      <c r="M638">
        <v>3</v>
      </c>
      <c r="N638">
        <v>0</v>
      </c>
      <c r="O638">
        <v>1</v>
      </c>
    </row>
    <row r="639" spans="1:15" ht="15">
      <c r="A639" s="16"/>
      <c r="B639" s="13">
        <v>26330</v>
      </c>
      <c r="C639">
        <v>3</v>
      </c>
      <c r="D639" s="17">
        <v>0</v>
      </c>
      <c r="E639" s="17">
        <v>0</v>
      </c>
      <c r="F639">
        <v>0</v>
      </c>
      <c r="G639">
        <v>0</v>
      </c>
      <c r="H639">
        <v>1</v>
      </c>
      <c r="I639">
        <v>35.799999999999997</v>
      </c>
      <c r="J639">
        <v>0</v>
      </c>
      <c r="K639">
        <v>24</v>
      </c>
      <c r="L639">
        <v>0</v>
      </c>
      <c r="M639">
        <v>3</v>
      </c>
      <c r="N639">
        <v>0</v>
      </c>
      <c r="O639">
        <v>3</v>
      </c>
    </row>
    <row r="640" spans="1:15" ht="15">
      <c r="A640" s="16"/>
      <c r="B640" s="13">
        <v>26359</v>
      </c>
      <c r="C640">
        <v>0</v>
      </c>
      <c r="D640" s="17">
        <v>0</v>
      </c>
      <c r="E640" s="17">
        <v>0</v>
      </c>
      <c r="F640">
        <v>0</v>
      </c>
      <c r="G640">
        <v>0</v>
      </c>
      <c r="H640">
        <v>1</v>
      </c>
      <c r="I640">
        <v>35.799999999999997</v>
      </c>
      <c r="J640">
        <v>0</v>
      </c>
      <c r="K640">
        <v>24</v>
      </c>
      <c r="L640">
        <v>0</v>
      </c>
      <c r="M640">
        <v>3</v>
      </c>
      <c r="N640">
        <v>0</v>
      </c>
      <c r="O640">
        <v>0</v>
      </c>
    </row>
    <row r="641" spans="1:15" ht="15">
      <c r="A641" s="16"/>
      <c r="B641" s="13">
        <v>26390</v>
      </c>
      <c r="C641">
        <v>2</v>
      </c>
      <c r="D641" s="17">
        <v>0</v>
      </c>
      <c r="E641" s="17">
        <v>0</v>
      </c>
      <c r="F641">
        <v>0</v>
      </c>
      <c r="G641">
        <v>0</v>
      </c>
      <c r="H641">
        <v>1</v>
      </c>
      <c r="I641">
        <v>35.799999999999997</v>
      </c>
      <c r="J641">
        <v>0</v>
      </c>
      <c r="K641">
        <v>24</v>
      </c>
      <c r="L641">
        <v>0</v>
      </c>
      <c r="M641">
        <v>3</v>
      </c>
      <c r="N641">
        <v>0</v>
      </c>
      <c r="O641">
        <v>2</v>
      </c>
    </row>
    <row r="642" spans="1:15" ht="15">
      <c r="A642" s="16"/>
      <c r="B642" s="13">
        <v>26420</v>
      </c>
      <c r="C642">
        <v>21</v>
      </c>
      <c r="D642" s="17">
        <v>0</v>
      </c>
      <c r="E642" s="17">
        <v>0</v>
      </c>
      <c r="F642">
        <v>0</v>
      </c>
      <c r="G642">
        <v>0</v>
      </c>
      <c r="H642">
        <v>1</v>
      </c>
      <c r="I642">
        <v>35.799999999999997</v>
      </c>
      <c r="J642">
        <v>0</v>
      </c>
      <c r="K642">
        <v>24</v>
      </c>
      <c r="L642">
        <v>0</v>
      </c>
      <c r="M642">
        <v>3</v>
      </c>
      <c r="N642">
        <v>0</v>
      </c>
      <c r="O642">
        <v>21</v>
      </c>
    </row>
    <row r="643" spans="1:15" ht="15">
      <c r="A643" s="16"/>
      <c r="B643" s="13">
        <v>26451</v>
      </c>
      <c r="C643">
        <v>2</v>
      </c>
      <c r="D643" s="17">
        <v>0</v>
      </c>
      <c r="E643" s="17">
        <v>0</v>
      </c>
      <c r="F643">
        <v>0</v>
      </c>
      <c r="G643">
        <v>0</v>
      </c>
      <c r="H643">
        <v>1</v>
      </c>
      <c r="I643">
        <v>35.799999999999997</v>
      </c>
      <c r="J643">
        <v>0</v>
      </c>
      <c r="K643">
        <v>24</v>
      </c>
      <c r="L643">
        <v>0</v>
      </c>
      <c r="M643">
        <v>3</v>
      </c>
      <c r="N643">
        <v>0</v>
      </c>
      <c r="O643">
        <v>2</v>
      </c>
    </row>
    <row r="644" spans="1:15" ht="15">
      <c r="A644" s="16"/>
      <c r="B644" s="13">
        <v>26481</v>
      </c>
      <c r="C644">
        <v>0</v>
      </c>
      <c r="D644" s="17">
        <v>0</v>
      </c>
      <c r="E644" s="17">
        <v>0</v>
      </c>
      <c r="F644">
        <v>0</v>
      </c>
      <c r="G644">
        <v>0</v>
      </c>
      <c r="H644">
        <v>1</v>
      </c>
      <c r="I644">
        <v>35.799999999999997</v>
      </c>
      <c r="J644">
        <v>0</v>
      </c>
      <c r="K644">
        <v>24</v>
      </c>
      <c r="L644">
        <v>0</v>
      </c>
      <c r="M644">
        <v>3</v>
      </c>
      <c r="N644">
        <v>0</v>
      </c>
      <c r="O644">
        <v>0</v>
      </c>
    </row>
    <row r="645" spans="1:15" ht="15">
      <c r="A645" s="16"/>
      <c r="B645" s="13">
        <v>26512</v>
      </c>
      <c r="C645">
        <v>1</v>
      </c>
      <c r="D645" s="17">
        <v>0</v>
      </c>
      <c r="E645" s="17">
        <v>0</v>
      </c>
      <c r="F645">
        <v>0</v>
      </c>
      <c r="G645">
        <v>0</v>
      </c>
      <c r="H645">
        <v>1</v>
      </c>
      <c r="I645">
        <v>35.799999999999997</v>
      </c>
      <c r="J645">
        <v>0</v>
      </c>
      <c r="K645">
        <v>24</v>
      </c>
      <c r="L645">
        <v>0</v>
      </c>
      <c r="M645">
        <v>3</v>
      </c>
      <c r="N645">
        <v>0</v>
      </c>
      <c r="O645">
        <v>1</v>
      </c>
    </row>
    <row r="646" spans="1:15" ht="15">
      <c r="A646" s="16"/>
      <c r="B646" s="13">
        <v>26543</v>
      </c>
      <c r="C646">
        <v>12</v>
      </c>
      <c r="D646" s="17">
        <v>0</v>
      </c>
      <c r="E646" s="17">
        <v>0</v>
      </c>
      <c r="F646">
        <v>0</v>
      </c>
      <c r="G646">
        <v>0</v>
      </c>
      <c r="H646">
        <v>1</v>
      </c>
      <c r="I646">
        <v>35.799999999999997</v>
      </c>
      <c r="J646">
        <v>0</v>
      </c>
      <c r="K646">
        <v>24</v>
      </c>
      <c r="L646">
        <v>0</v>
      </c>
      <c r="M646">
        <v>3</v>
      </c>
      <c r="N646">
        <v>0</v>
      </c>
      <c r="O646">
        <v>12</v>
      </c>
    </row>
    <row r="647" spans="1:15" ht="15">
      <c r="A647" s="16"/>
      <c r="B647" s="13">
        <v>26573</v>
      </c>
      <c r="C647">
        <v>1</v>
      </c>
      <c r="D647" s="17">
        <v>0</v>
      </c>
      <c r="E647" s="17">
        <v>0</v>
      </c>
      <c r="F647">
        <v>0</v>
      </c>
      <c r="G647">
        <v>0</v>
      </c>
      <c r="H647">
        <v>1</v>
      </c>
      <c r="I647">
        <v>35.799999999999997</v>
      </c>
      <c r="J647">
        <v>0</v>
      </c>
      <c r="K647">
        <v>24</v>
      </c>
      <c r="L647">
        <v>0</v>
      </c>
      <c r="M647">
        <v>3</v>
      </c>
      <c r="N647">
        <v>0</v>
      </c>
      <c r="O647">
        <v>1</v>
      </c>
    </row>
    <row r="648" spans="1:15" ht="15">
      <c r="A648" s="16"/>
      <c r="B648" s="13">
        <v>26604</v>
      </c>
      <c r="C648">
        <v>1</v>
      </c>
      <c r="D648" s="17">
        <v>0</v>
      </c>
      <c r="E648" s="17">
        <v>0</v>
      </c>
      <c r="F648">
        <v>0</v>
      </c>
      <c r="G648">
        <v>0</v>
      </c>
      <c r="H648">
        <v>1</v>
      </c>
      <c r="I648">
        <v>35.799999999999997</v>
      </c>
      <c r="J648">
        <v>0</v>
      </c>
      <c r="K648">
        <v>24</v>
      </c>
      <c r="L648">
        <v>0</v>
      </c>
      <c r="M648">
        <v>3</v>
      </c>
      <c r="N648">
        <v>0</v>
      </c>
      <c r="O648">
        <v>1</v>
      </c>
    </row>
    <row r="649" spans="1:15" ht="15">
      <c r="A649" s="16"/>
      <c r="B649" s="13">
        <v>26634</v>
      </c>
      <c r="C649">
        <v>2</v>
      </c>
      <c r="D649" s="17">
        <v>0</v>
      </c>
      <c r="E649" s="17">
        <v>0</v>
      </c>
      <c r="F649">
        <v>0</v>
      </c>
      <c r="G649">
        <v>0</v>
      </c>
      <c r="H649">
        <v>1</v>
      </c>
      <c r="I649">
        <v>35.799999999999997</v>
      </c>
      <c r="J649">
        <v>0</v>
      </c>
      <c r="K649">
        <v>24</v>
      </c>
      <c r="L649">
        <v>0</v>
      </c>
      <c r="M649">
        <v>3</v>
      </c>
      <c r="N649">
        <v>0</v>
      </c>
      <c r="O649">
        <v>2</v>
      </c>
    </row>
    <row r="650" spans="1:15" ht="15">
      <c r="A650" s="16"/>
      <c r="B650" s="13">
        <v>26665</v>
      </c>
      <c r="C650">
        <v>1</v>
      </c>
      <c r="D650" s="17">
        <v>0</v>
      </c>
      <c r="E650" s="17">
        <v>0</v>
      </c>
      <c r="F650">
        <v>0</v>
      </c>
      <c r="G650">
        <v>0</v>
      </c>
      <c r="H650">
        <v>1</v>
      </c>
      <c r="I650">
        <v>35.799999999999997</v>
      </c>
      <c r="J650">
        <v>0</v>
      </c>
      <c r="K650">
        <v>25</v>
      </c>
      <c r="L650">
        <v>0</v>
      </c>
      <c r="M650">
        <v>3</v>
      </c>
      <c r="N650">
        <v>0</v>
      </c>
      <c r="O650">
        <v>1</v>
      </c>
    </row>
    <row r="651" spans="1:15" ht="15">
      <c r="A651" s="16"/>
      <c r="B651" s="13">
        <v>26696</v>
      </c>
      <c r="C651">
        <v>0</v>
      </c>
      <c r="D651" s="17">
        <v>0</v>
      </c>
      <c r="E651" s="17">
        <v>0</v>
      </c>
      <c r="F651">
        <v>0</v>
      </c>
      <c r="G651">
        <v>0</v>
      </c>
      <c r="H651">
        <v>1</v>
      </c>
      <c r="I651">
        <v>35.799999999999997</v>
      </c>
      <c r="J651">
        <v>0</v>
      </c>
      <c r="K651">
        <v>25</v>
      </c>
      <c r="L651">
        <v>0</v>
      </c>
      <c r="M651">
        <v>3</v>
      </c>
      <c r="N651">
        <v>0</v>
      </c>
      <c r="O651">
        <v>0</v>
      </c>
    </row>
    <row r="652" spans="1:15" ht="15">
      <c r="A652" s="16"/>
      <c r="B652" s="13">
        <v>26724</v>
      </c>
      <c r="C652">
        <v>5</v>
      </c>
      <c r="D652" s="17">
        <v>0</v>
      </c>
      <c r="E652" s="17">
        <v>0</v>
      </c>
      <c r="F652">
        <v>0</v>
      </c>
      <c r="G652">
        <v>0</v>
      </c>
      <c r="H652">
        <v>1</v>
      </c>
      <c r="I652">
        <v>35.799999999999997</v>
      </c>
      <c r="J652">
        <v>0</v>
      </c>
      <c r="K652">
        <v>25</v>
      </c>
      <c r="L652">
        <v>0</v>
      </c>
      <c r="M652">
        <v>3</v>
      </c>
      <c r="N652">
        <v>0</v>
      </c>
      <c r="O652">
        <v>5</v>
      </c>
    </row>
    <row r="653" spans="1:15" ht="15">
      <c r="A653" s="16"/>
      <c r="B653" s="13">
        <v>26755</v>
      </c>
      <c r="C653">
        <v>0</v>
      </c>
      <c r="D653" s="17">
        <v>0</v>
      </c>
      <c r="E653" s="17">
        <v>0</v>
      </c>
      <c r="F653">
        <v>0</v>
      </c>
      <c r="G653">
        <v>0</v>
      </c>
      <c r="H653">
        <v>1</v>
      </c>
      <c r="I653">
        <v>35.799999999999997</v>
      </c>
      <c r="J653">
        <v>0</v>
      </c>
      <c r="K653">
        <v>25</v>
      </c>
      <c r="L653">
        <v>0</v>
      </c>
      <c r="M653">
        <v>3</v>
      </c>
      <c r="N653">
        <v>0</v>
      </c>
      <c r="O653">
        <v>0</v>
      </c>
    </row>
    <row r="654" spans="1:15" ht="15">
      <c r="A654" s="16"/>
      <c r="B654" s="13">
        <v>26785</v>
      </c>
      <c r="C654">
        <v>0</v>
      </c>
      <c r="D654" s="17">
        <v>0</v>
      </c>
      <c r="E654" s="17">
        <v>0</v>
      </c>
      <c r="F654">
        <v>0</v>
      </c>
      <c r="G654">
        <v>0</v>
      </c>
      <c r="H654">
        <v>1</v>
      </c>
      <c r="I654">
        <v>35.799999999999997</v>
      </c>
      <c r="J654">
        <v>0</v>
      </c>
      <c r="K654">
        <v>25</v>
      </c>
      <c r="L654">
        <v>0</v>
      </c>
      <c r="M654">
        <v>3</v>
      </c>
      <c r="N654">
        <v>0</v>
      </c>
      <c r="O654">
        <v>0</v>
      </c>
    </row>
    <row r="655" spans="1:15" ht="15">
      <c r="A655" s="16"/>
      <c r="B655" s="13">
        <v>26816</v>
      </c>
      <c r="C655">
        <v>1</v>
      </c>
      <c r="D655" s="17">
        <v>0</v>
      </c>
      <c r="E655" s="17">
        <v>0</v>
      </c>
      <c r="F655">
        <v>0</v>
      </c>
      <c r="G655">
        <v>0</v>
      </c>
      <c r="H655">
        <v>1</v>
      </c>
      <c r="I655">
        <v>35.799999999999997</v>
      </c>
      <c r="J655">
        <v>0</v>
      </c>
      <c r="K655">
        <v>25</v>
      </c>
      <c r="L655">
        <v>0</v>
      </c>
      <c r="M655">
        <v>3</v>
      </c>
      <c r="N655">
        <v>0</v>
      </c>
      <c r="O655">
        <v>1</v>
      </c>
    </row>
    <row r="656" spans="1:15" ht="15">
      <c r="A656" s="16"/>
      <c r="B656" s="13">
        <v>26846</v>
      </c>
      <c r="C656">
        <v>0</v>
      </c>
      <c r="D656" s="17">
        <v>0</v>
      </c>
      <c r="E656" s="17">
        <v>0</v>
      </c>
      <c r="F656">
        <v>0</v>
      </c>
      <c r="G656">
        <v>0</v>
      </c>
      <c r="H656">
        <v>1</v>
      </c>
      <c r="I656">
        <v>35.799999999999997</v>
      </c>
      <c r="J656">
        <v>0</v>
      </c>
      <c r="K656">
        <v>25</v>
      </c>
      <c r="L656">
        <v>0</v>
      </c>
      <c r="M656">
        <v>3</v>
      </c>
      <c r="N656">
        <v>0</v>
      </c>
      <c r="O656">
        <v>0</v>
      </c>
    </row>
    <row r="657" spans="1:15" ht="15">
      <c r="A657" s="16"/>
      <c r="B657" s="13">
        <v>26877</v>
      </c>
      <c r="C657">
        <v>0</v>
      </c>
      <c r="D657" s="17">
        <v>0</v>
      </c>
      <c r="E657" s="17">
        <v>0</v>
      </c>
      <c r="F657">
        <v>0</v>
      </c>
      <c r="G657">
        <v>0</v>
      </c>
      <c r="H657">
        <v>1</v>
      </c>
      <c r="I657">
        <v>35.799999999999997</v>
      </c>
      <c r="J657">
        <v>0</v>
      </c>
      <c r="K657">
        <v>25</v>
      </c>
      <c r="L657">
        <v>0</v>
      </c>
      <c r="M657">
        <v>3</v>
      </c>
      <c r="N657">
        <v>0</v>
      </c>
      <c r="O657">
        <v>0</v>
      </c>
    </row>
    <row r="658" spans="1:15" ht="15">
      <c r="A658" s="16"/>
      <c r="B658" s="13">
        <v>26908</v>
      </c>
      <c r="C658">
        <v>1</v>
      </c>
      <c r="D658" s="17">
        <v>0</v>
      </c>
      <c r="E658" s="17">
        <v>0</v>
      </c>
      <c r="F658">
        <v>0</v>
      </c>
      <c r="G658">
        <v>0</v>
      </c>
      <c r="H658">
        <v>1</v>
      </c>
      <c r="I658">
        <v>35.799999999999997</v>
      </c>
      <c r="J658">
        <v>0</v>
      </c>
      <c r="K658">
        <v>25</v>
      </c>
      <c r="L658">
        <v>0</v>
      </c>
      <c r="M658">
        <v>3</v>
      </c>
      <c r="N658">
        <v>0</v>
      </c>
      <c r="O658">
        <v>1</v>
      </c>
    </row>
    <row r="659" spans="1:15" ht="15">
      <c r="A659" s="16" t="s">
        <v>200</v>
      </c>
      <c r="B659" s="13">
        <v>26938</v>
      </c>
      <c r="C659" s="4">
        <v>17</v>
      </c>
      <c r="D659" s="78">
        <v>0</v>
      </c>
      <c r="E659" s="17">
        <v>0</v>
      </c>
      <c r="F659">
        <v>1</v>
      </c>
      <c r="G659">
        <v>0</v>
      </c>
      <c r="H659">
        <v>1</v>
      </c>
      <c r="I659">
        <v>35.799999999999997</v>
      </c>
      <c r="J659">
        <v>0</v>
      </c>
      <c r="K659">
        <v>25</v>
      </c>
      <c r="L659">
        <v>1</v>
      </c>
      <c r="M659">
        <v>4</v>
      </c>
      <c r="N659">
        <v>0</v>
      </c>
      <c r="O659" s="4">
        <v>17</v>
      </c>
    </row>
    <row r="660" spans="1:15" ht="15">
      <c r="A660" s="16"/>
      <c r="B660" s="13">
        <v>26969</v>
      </c>
      <c r="C660">
        <v>2</v>
      </c>
      <c r="D660" s="78">
        <v>0</v>
      </c>
      <c r="E660" s="17">
        <v>0</v>
      </c>
      <c r="F660">
        <v>0</v>
      </c>
      <c r="G660">
        <v>0</v>
      </c>
      <c r="H660">
        <v>1</v>
      </c>
      <c r="I660">
        <v>35.799999999999997</v>
      </c>
      <c r="J660">
        <v>0</v>
      </c>
      <c r="K660">
        <v>25</v>
      </c>
      <c r="L660">
        <v>0</v>
      </c>
      <c r="M660">
        <v>4</v>
      </c>
      <c r="N660">
        <v>0</v>
      </c>
      <c r="O660">
        <v>2</v>
      </c>
    </row>
    <row r="661" spans="1:15" ht="15">
      <c r="A661" s="16"/>
      <c r="B661" s="13">
        <v>26999</v>
      </c>
      <c r="C661">
        <v>0</v>
      </c>
      <c r="D661" s="78">
        <v>0</v>
      </c>
      <c r="E661" s="17">
        <v>0</v>
      </c>
      <c r="F661">
        <v>0</v>
      </c>
      <c r="G661">
        <v>0</v>
      </c>
      <c r="H661">
        <v>1</v>
      </c>
      <c r="I661">
        <v>35.799999999999997</v>
      </c>
      <c r="J661">
        <v>0</v>
      </c>
      <c r="K661">
        <v>25</v>
      </c>
      <c r="L661">
        <v>0</v>
      </c>
      <c r="M661">
        <v>4</v>
      </c>
      <c r="N661">
        <v>0</v>
      </c>
      <c r="O661">
        <v>0</v>
      </c>
    </row>
    <row r="662" spans="1:15" ht="15">
      <c r="A662" s="16"/>
      <c r="B662" s="14">
        <v>27030</v>
      </c>
      <c r="C662">
        <v>0</v>
      </c>
      <c r="D662" s="78">
        <v>0</v>
      </c>
      <c r="E662" s="17">
        <v>0</v>
      </c>
      <c r="F662">
        <v>0</v>
      </c>
      <c r="G662">
        <v>0</v>
      </c>
      <c r="H662">
        <v>1</v>
      </c>
      <c r="I662">
        <v>43.1</v>
      </c>
      <c r="J662">
        <v>0</v>
      </c>
      <c r="K662">
        <v>26</v>
      </c>
      <c r="L662">
        <v>0</v>
      </c>
      <c r="M662">
        <v>4</v>
      </c>
      <c r="N662">
        <v>0</v>
      </c>
      <c r="O662">
        <v>0</v>
      </c>
    </row>
    <row r="663" spans="1:15" ht="15">
      <c r="A663" s="16"/>
      <c r="B663" s="14">
        <v>27061</v>
      </c>
      <c r="C663">
        <v>2</v>
      </c>
      <c r="D663" s="78">
        <v>0</v>
      </c>
      <c r="E663" s="17">
        <v>0</v>
      </c>
      <c r="F663">
        <v>0</v>
      </c>
      <c r="G663">
        <v>0</v>
      </c>
      <c r="H663">
        <v>1</v>
      </c>
      <c r="I663">
        <v>43.1</v>
      </c>
      <c r="J663">
        <v>0</v>
      </c>
      <c r="K663">
        <v>26</v>
      </c>
      <c r="L663">
        <v>0</v>
      </c>
      <c r="M663">
        <v>4</v>
      </c>
      <c r="N663">
        <v>0</v>
      </c>
      <c r="O663">
        <v>2</v>
      </c>
    </row>
    <row r="664" spans="1:15" ht="15">
      <c r="A664" s="16"/>
      <c r="B664" s="14">
        <v>27089</v>
      </c>
      <c r="C664">
        <v>0</v>
      </c>
      <c r="D664" s="78">
        <v>0</v>
      </c>
      <c r="E664" s="17">
        <v>0</v>
      </c>
      <c r="F664">
        <v>0</v>
      </c>
      <c r="G664">
        <v>0</v>
      </c>
      <c r="H664">
        <v>1</v>
      </c>
      <c r="I664">
        <v>43.1</v>
      </c>
      <c r="J664">
        <v>0</v>
      </c>
      <c r="K664">
        <v>26</v>
      </c>
      <c r="L664">
        <v>0</v>
      </c>
      <c r="M664">
        <v>4</v>
      </c>
      <c r="N664">
        <v>0</v>
      </c>
      <c r="O664">
        <v>0</v>
      </c>
    </row>
    <row r="665" spans="1:15" ht="15">
      <c r="A665" s="16"/>
      <c r="B665" s="14">
        <v>27120</v>
      </c>
      <c r="C665">
        <v>19</v>
      </c>
      <c r="D665" s="78">
        <v>0</v>
      </c>
      <c r="E665" s="17">
        <v>0</v>
      </c>
      <c r="F665">
        <v>0</v>
      </c>
      <c r="G665">
        <v>0</v>
      </c>
      <c r="H665">
        <v>1</v>
      </c>
      <c r="I665">
        <v>43.1</v>
      </c>
      <c r="J665">
        <v>0</v>
      </c>
      <c r="K665">
        <v>26</v>
      </c>
      <c r="L665">
        <v>0</v>
      </c>
      <c r="M665">
        <v>4</v>
      </c>
      <c r="N665">
        <v>0</v>
      </c>
      <c r="O665">
        <v>19</v>
      </c>
    </row>
    <row r="666" spans="1:15" ht="15">
      <c r="A666" s="16"/>
      <c r="B666" s="14">
        <v>27150</v>
      </c>
      <c r="C666">
        <v>26</v>
      </c>
      <c r="D666" s="78">
        <v>0</v>
      </c>
      <c r="E666" s="17">
        <v>0</v>
      </c>
      <c r="F666">
        <v>0</v>
      </c>
      <c r="G666">
        <v>0</v>
      </c>
      <c r="H666">
        <v>1</v>
      </c>
      <c r="I666">
        <v>43.1</v>
      </c>
      <c r="J666">
        <v>0</v>
      </c>
      <c r="K666">
        <v>26</v>
      </c>
      <c r="L666">
        <v>0</v>
      </c>
      <c r="M666">
        <v>4</v>
      </c>
      <c r="N666">
        <v>0</v>
      </c>
      <c r="O666">
        <v>26</v>
      </c>
    </row>
    <row r="667" spans="1:15" ht="15">
      <c r="A667" s="16"/>
      <c r="B667" s="14">
        <v>27181</v>
      </c>
      <c r="C667">
        <v>7</v>
      </c>
      <c r="D667" s="78">
        <v>0</v>
      </c>
      <c r="E667" s="17">
        <v>0</v>
      </c>
      <c r="F667">
        <v>0</v>
      </c>
      <c r="G667">
        <v>0</v>
      </c>
      <c r="H667">
        <v>1</v>
      </c>
      <c r="I667">
        <v>43.1</v>
      </c>
      <c r="J667">
        <v>0</v>
      </c>
      <c r="K667">
        <v>26</v>
      </c>
      <c r="L667">
        <v>0</v>
      </c>
      <c r="M667">
        <v>4</v>
      </c>
      <c r="N667">
        <v>0</v>
      </c>
      <c r="O667">
        <v>7</v>
      </c>
    </row>
    <row r="668" spans="1:15" ht="15">
      <c r="A668" s="16"/>
      <c r="B668" s="14">
        <v>27211</v>
      </c>
      <c r="C668">
        <v>0</v>
      </c>
      <c r="D668" s="78">
        <v>0</v>
      </c>
      <c r="E668" s="17">
        <v>0</v>
      </c>
      <c r="F668">
        <v>0</v>
      </c>
      <c r="G668">
        <v>0</v>
      </c>
      <c r="H668">
        <v>1</v>
      </c>
      <c r="I668">
        <v>43.1</v>
      </c>
      <c r="J668">
        <v>0</v>
      </c>
      <c r="K668">
        <v>26</v>
      </c>
      <c r="L668">
        <v>0</v>
      </c>
      <c r="M668">
        <v>4</v>
      </c>
      <c r="N668">
        <v>0</v>
      </c>
      <c r="O668">
        <v>0</v>
      </c>
    </row>
    <row r="669" spans="1:15" ht="15">
      <c r="A669" s="16"/>
      <c r="B669" s="14">
        <v>27242</v>
      </c>
      <c r="C669">
        <v>0</v>
      </c>
      <c r="D669" s="78">
        <v>0</v>
      </c>
      <c r="E669" s="17">
        <v>0</v>
      </c>
      <c r="F669">
        <v>0</v>
      </c>
      <c r="G669">
        <v>0</v>
      </c>
      <c r="H669">
        <v>1</v>
      </c>
      <c r="I669">
        <v>43.1</v>
      </c>
      <c r="J669">
        <v>0</v>
      </c>
      <c r="K669">
        <v>26</v>
      </c>
      <c r="L669">
        <v>0</v>
      </c>
      <c r="M669">
        <v>4</v>
      </c>
      <c r="N669">
        <v>0</v>
      </c>
      <c r="O669">
        <v>0</v>
      </c>
    </row>
    <row r="670" spans="1:15" ht="15">
      <c r="A670" s="16"/>
      <c r="B670" s="14">
        <v>27273</v>
      </c>
      <c r="C670">
        <v>5</v>
      </c>
      <c r="D670" s="78">
        <v>0</v>
      </c>
      <c r="E670" s="17">
        <v>0</v>
      </c>
      <c r="F670">
        <v>0</v>
      </c>
      <c r="G670">
        <v>0</v>
      </c>
      <c r="H670">
        <v>1</v>
      </c>
      <c r="I670">
        <v>43.1</v>
      </c>
      <c r="J670">
        <v>0</v>
      </c>
      <c r="K670">
        <v>26</v>
      </c>
      <c r="L670">
        <v>0</v>
      </c>
      <c r="M670">
        <v>4</v>
      </c>
      <c r="N670">
        <v>0</v>
      </c>
      <c r="O670">
        <v>5</v>
      </c>
    </row>
    <row r="671" spans="1:15" ht="15">
      <c r="A671" s="16"/>
      <c r="B671" s="14">
        <v>27303</v>
      </c>
      <c r="C671">
        <v>0</v>
      </c>
      <c r="D671" s="78">
        <v>0</v>
      </c>
      <c r="E671" s="17">
        <v>0</v>
      </c>
      <c r="F671">
        <v>0</v>
      </c>
      <c r="G671">
        <v>0</v>
      </c>
      <c r="H671">
        <v>1</v>
      </c>
      <c r="I671">
        <v>43.1</v>
      </c>
      <c r="J671">
        <v>0</v>
      </c>
      <c r="K671">
        <v>26</v>
      </c>
      <c r="L671">
        <v>0</v>
      </c>
      <c r="M671">
        <v>4</v>
      </c>
      <c r="N671">
        <v>0</v>
      </c>
      <c r="O671">
        <v>0</v>
      </c>
    </row>
    <row r="672" spans="1:15" ht="15">
      <c r="A672" s="16"/>
      <c r="B672" s="14">
        <v>27334</v>
      </c>
      <c r="C672">
        <v>6</v>
      </c>
      <c r="D672" s="78">
        <v>0</v>
      </c>
      <c r="E672" s="17">
        <v>0</v>
      </c>
      <c r="F672">
        <v>0</v>
      </c>
      <c r="G672">
        <v>0</v>
      </c>
      <c r="H672">
        <v>1</v>
      </c>
      <c r="I672">
        <v>43.1</v>
      </c>
      <c r="J672">
        <v>0</v>
      </c>
      <c r="K672">
        <v>26</v>
      </c>
      <c r="L672">
        <v>0</v>
      </c>
      <c r="M672">
        <v>4</v>
      </c>
      <c r="N672">
        <v>0</v>
      </c>
      <c r="O672">
        <v>6</v>
      </c>
    </row>
    <row r="673" spans="1:15" ht="15">
      <c r="A673" s="16"/>
      <c r="B673" s="14">
        <v>27364</v>
      </c>
      <c r="C673">
        <v>2</v>
      </c>
      <c r="D673" s="78">
        <v>0</v>
      </c>
      <c r="E673" s="17">
        <v>0</v>
      </c>
      <c r="F673">
        <v>0</v>
      </c>
      <c r="G673">
        <v>0</v>
      </c>
      <c r="H673">
        <v>1</v>
      </c>
      <c r="I673">
        <v>43.1</v>
      </c>
      <c r="J673">
        <v>0</v>
      </c>
      <c r="K673">
        <v>26</v>
      </c>
      <c r="L673">
        <v>0</v>
      </c>
      <c r="M673">
        <v>4</v>
      </c>
      <c r="N673">
        <v>0</v>
      </c>
      <c r="O673">
        <v>2</v>
      </c>
    </row>
    <row r="674" spans="1:15" ht="15">
      <c r="A674" s="16"/>
      <c r="B674" s="14">
        <v>27395</v>
      </c>
      <c r="C674">
        <v>0</v>
      </c>
      <c r="D674" s="78">
        <v>0</v>
      </c>
      <c r="E674" s="17">
        <v>0</v>
      </c>
      <c r="F674">
        <v>0</v>
      </c>
      <c r="G674">
        <v>0</v>
      </c>
      <c r="H674">
        <v>1</v>
      </c>
      <c r="I674">
        <v>43.1</v>
      </c>
      <c r="J674">
        <v>0</v>
      </c>
      <c r="K674">
        <v>27</v>
      </c>
      <c r="L674">
        <v>0</v>
      </c>
      <c r="M674">
        <v>4</v>
      </c>
      <c r="N674">
        <v>0</v>
      </c>
      <c r="O674">
        <v>0</v>
      </c>
    </row>
    <row r="675" spans="1:15" ht="15">
      <c r="A675" s="16"/>
      <c r="B675" s="14">
        <v>27426</v>
      </c>
      <c r="C675">
        <v>0</v>
      </c>
      <c r="D675" s="78">
        <v>0</v>
      </c>
      <c r="E675" s="17">
        <v>0</v>
      </c>
      <c r="F675">
        <v>0</v>
      </c>
      <c r="G675">
        <v>0</v>
      </c>
      <c r="H675">
        <v>1</v>
      </c>
      <c r="I675">
        <v>43.1</v>
      </c>
      <c r="J675">
        <v>0</v>
      </c>
      <c r="K675">
        <v>27</v>
      </c>
      <c r="L675">
        <v>0</v>
      </c>
      <c r="M675">
        <v>4</v>
      </c>
      <c r="N675">
        <v>0</v>
      </c>
      <c r="O675">
        <v>0</v>
      </c>
    </row>
    <row r="676" spans="1:15" ht="15">
      <c r="A676" s="16"/>
      <c r="B676" s="14">
        <v>27454</v>
      </c>
      <c r="C676">
        <v>9</v>
      </c>
      <c r="D676" s="78">
        <v>0</v>
      </c>
      <c r="E676" s="17">
        <v>0</v>
      </c>
      <c r="F676">
        <v>0</v>
      </c>
      <c r="G676">
        <v>0</v>
      </c>
      <c r="H676">
        <v>1</v>
      </c>
      <c r="I676">
        <v>43.1</v>
      </c>
      <c r="J676">
        <v>0</v>
      </c>
      <c r="K676">
        <v>27</v>
      </c>
      <c r="L676">
        <v>0</v>
      </c>
      <c r="M676">
        <v>4</v>
      </c>
      <c r="N676">
        <v>0</v>
      </c>
      <c r="O676">
        <v>9</v>
      </c>
    </row>
    <row r="677" spans="1:15" ht="15">
      <c r="A677" s="16"/>
      <c r="B677" s="14">
        <v>27485</v>
      </c>
      <c r="C677">
        <v>0</v>
      </c>
      <c r="D677" s="78">
        <v>0</v>
      </c>
      <c r="E677" s="17">
        <v>0</v>
      </c>
      <c r="F677">
        <v>0</v>
      </c>
      <c r="G677">
        <v>0</v>
      </c>
      <c r="H677">
        <v>1</v>
      </c>
      <c r="I677">
        <v>43.1</v>
      </c>
      <c r="J677">
        <v>0</v>
      </c>
      <c r="K677">
        <v>27</v>
      </c>
      <c r="L677">
        <v>0</v>
      </c>
      <c r="M677">
        <v>4</v>
      </c>
      <c r="N677">
        <v>0</v>
      </c>
      <c r="O677">
        <v>0</v>
      </c>
    </row>
    <row r="678" spans="1:15" ht="15">
      <c r="A678" s="16"/>
      <c r="B678" s="14">
        <v>27515</v>
      </c>
      <c r="C678">
        <v>3</v>
      </c>
      <c r="D678" s="78">
        <v>0</v>
      </c>
      <c r="E678" s="17">
        <v>0</v>
      </c>
      <c r="F678">
        <v>0</v>
      </c>
      <c r="G678">
        <v>0</v>
      </c>
      <c r="H678">
        <v>1</v>
      </c>
      <c r="I678">
        <v>43.1</v>
      </c>
      <c r="J678">
        <v>0</v>
      </c>
      <c r="K678">
        <v>27</v>
      </c>
      <c r="L678">
        <v>0</v>
      </c>
      <c r="M678">
        <v>4</v>
      </c>
      <c r="N678">
        <v>0</v>
      </c>
      <c r="O678">
        <v>3</v>
      </c>
    </row>
    <row r="679" spans="1:15" ht="15">
      <c r="A679" s="16"/>
      <c r="B679" s="14">
        <v>27546</v>
      </c>
      <c r="C679">
        <v>2</v>
      </c>
      <c r="D679" s="78">
        <v>0</v>
      </c>
      <c r="E679" s="17">
        <v>0</v>
      </c>
      <c r="F679">
        <v>0</v>
      </c>
      <c r="G679">
        <v>0</v>
      </c>
      <c r="H679">
        <v>1</v>
      </c>
      <c r="I679">
        <v>43.1</v>
      </c>
      <c r="J679">
        <v>0</v>
      </c>
      <c r="K679">
        <v>27</v>
      </c>
      <c r="L679">
        <v>0</v>
      </c>
      <c r="M679">
        <v>4</v>
      </c>
      <c r="N679">
        <v>0</v>
      </c>
      <c r="O679">
        <v>2</v>
      </c>
    </row>
    <row r="680" spans="1:15" ht="15">
      <c r="A680" s="16"/>
      <c r="B680" s="14">
        <v>27576</v>
      </c>
      <c r="C680">
        <v>15</v>
      </c>
      <c r="D680" s="78">
        <v>0</v>
      </c>
      <c r="E680" s="17">
        <v>0</v>
      </c>
      <c r="F680">
        <v>0</v>
      </c>
      <c r="G680">
        <v>0</v>
      </c>
      <c r="H680">
        <v>1</v>
      </c>
      <c r="I680">
        <v>43.1</v>
      </c>
      <c r="J680">
        <v>0</v>
      </c>
      <c r="K680">
        <v>27</v>
      </c>
      <c r="L680">
        <v>0</v>
      </c>
      <c r="M680">
        <v>4</v>
      </c>
      <c r="N680">
        <v>0</v>
      </c>
      <c r="O680">
        <v>15</v>
      </c>
    </row>
    <row r="681" spans="1:15" ht="15">
      <c r="A681" s="16"/>
      <c r="B681" s="14">
        <v>27607</v>
      </c>
      <c r="C681">
        <v>0</v>
      </c>
      <c r="D681" s="78">
        <v>0</v>
      </c>
      <c r="E681" s="17">
        <v>0</v>
      </c>
      <c r="F681">
        <v>0</v>
      </c>
      <c r="G681">
        <v>0</v>
      </c>
      <c r="H681">
        <v>1</v>
      </c>
      <c r="I681">
        <v>43.1</v>
      </c>
      <c r="J681">
        <v>0</v>
      </c>
      <c r="K681">
        <v>27</v>
      </c>
      <c r="L681">
        <v>0</v>
      </c>
      <c r="M681">
        <v>4</v>
      </c>
      <c r="N681">
        <v>0</v>
      </c>
      <c r="O681">
        <v>0</v>
      </c>
    </row>
    <row r="682" spans="1:15" ht="15">
      <c r="A682" s="16"/>
      <c r="B682" s="14">
        <v>27638</v>
      </c>
      <c r="C682">
        <v>0</v>
      </c>
      <c r="D682" s="78">
        <v>0</v>
      </c>
      <c r="E682" s="17">
        <v>0</v>
      </c>
      <c r="F682">
        <v>0</v>
      </c>
      <c r="G682">
        <v>0</v>
      </c>
      <c r="H682">
        <v>1</v>
      </c>
      <c r="I682">
        <v>43.1</v>
      </c>
      <c r="J682">
        <v>0</v>
      </c>
      <c r="K682">
        <v>27</v>
      </c>
      <c r="L682">
        <v>0</v>
      </c>
      <c r="M682">
        <v>4</v>
      </c>
      <c r="N682">
        <v>0</v>
      </c>
      <c r="O682">
        <v>0</v>
      </c>
    </row>
    <row r="683" spans="1:15" ht="15">
      <c r="A683" s="16"/>
      <c r="B683" s="14">
        <v>27668</v>
      </c>
      <c r="C683">
        <v>1</v>
      </c>
      <c r="D683" s="78">
        <v>0</v>
      </c>
      <c r="E683" s="17">
        <v>0</v>
      </c>
      <c r="F683">
        <v>0</v>
      </c>
      <c r="G683">
        <v>0</v>
      </c>
      <c r="H683">
        <v>1</v>
      </c>
      <c r="I683">
        <v>43.1</v>
      </c>
      <c r="J683">
        <v>0</v>
      </c>
      <c r="K683">
        <v>27</v>
      </c>
      <c r="L683">
        <v>0</v>
      </c>
      <c r="M683">
        <v>4</v>
      </c>
      <c r="N683">
        <v>0</v>
      </c>
      <c r="O683">
        <v>1</v>
      </c>
    </row>
    <row r="684" spans="1:15" ht="15">
      <c r="A684" s="16"/>
      <c r="B684" s="14">
        <v>27699</v>
      </c>
      <c r="C684">
        <v>8</v>
      </c>
      <c r="D684" s="78">
        <v>0</v>
      </c>
      <c r="E684" s="17">
        <v>0</v>
      </c>
      <c r="F684">
        <v>0</v>
      </c>
      <c r="G684">
        <v>0</v>
      </c>
      <c r="H684">
        <v>1</v>
      </c>
      <c r="I684">
        <v>43.1</v>
      </c>
      <c r="J684">
        <v>0</v>
      </c>
      <c r="K684">
        <v>27</v>
      </c>
      <c r="L684">
        <v>0</v>
      </c>
      <c r="M684">
        <v>4</v>
      </c>
      <c r="N684">
        <v>0</v>
      </c>
      <c r="O684">
        <v>8</v>
      </c>
    </row>
    <row r="685" spans="1:15" ht="15">
      <c r="A685" s="16"/>
      <c r="B685" s="14">
        <v>27729</v>
      </c>
      <c r="C685">
        <v>1</v>
      </c>
      <c r="D685" s="78">
        <v>0</v>
      </c>
      <c r="E685" s="17">
        <v>0</v>
      </c>
      <c r="F685">
        <v>0</v>
      </c>
      <c r="G685">
        <v>0</v>
      </c>
      <c r="H685">
        <v>1</v>
      </c>
      <c r="I685">
        <v>43.1</v>
      </c>
      <c r="J685">
        <v>0</v>
      </c>
      <c r="K685">
        <v>27</v>
      </c>
      <c r="L685">
        <v>0</v>
      </c>
      <c r="M685">
        <v>4</v>
      </c>
      <c r="N685">
        <v>0</v>
      </c>
      <c r="O685">
        <v>1</v>
      </c>
    </row>
    <row r="686" spans="1:15" ht="15">
      <c r="A686" s="16"/>
      <c r="B686" s="14">
        <v>27760</v>
      </c>
      <c r="C686">
        <v>1</v>
      </c>
      <c r="D686" s="78">
        <v>0</v>
      </c>
      <c r="E686" s="17">
        <v>0</v>
      </c>
      <c r="F686">
        <v>0</v>
      </c>
      <c r="G686">
        <v>0</v>
      </c>
      <c r="H686">
        <v>1</v>
      </c>
      <c r="I686">
        <v>43.1</v>
      </c>
      <c r="J686">
        <v>0</v>
      </c>
      <c r="K686">
        <v>28</v>
      </c>
      <c r="L686">
        <v>0</v>
      </c>
      <c r="M686">
        <v>4</v>
      </c>
      <c r="N686">
        <v>0</v>
      </c>
      <c r="O686">
        <v>1</v>
      </c>
    </row>
    <row r="687" spans="1:15" ht="15">
      <c r="A687" s="16"/>
      <c r="B687" s="14">
        <v>27791</v>
      </c>
      <c r="C687">
        <v>1</v>
      </c>
      <c r="D687" s="78">
        <v>0</v>
      </c>
      <c r="E687" s="17">
        <v>0</v>
      </c>
      <c r="F687">
        <v>0</v>
      </c>
      <c r="G687">
        <v>0</v>
      </c>
      <c r="H687">
        <v>1</v>
      </c>
      <c r="I687">
        <v>43.1</v>
      </c>
      <c r="J687">
        <v>0</v>
      </c>
      <c r="K687">
        <v>28</v>
      </c>
      <c r="L687">
        <v>0</v>
      </c>
      <c r="M687">
        <v>4</v>
      </c>
      <c r="N687">
        <v>0</v>
      </c>
      <c r="O687">
        <v>1</v>
      </c>
    </row>
    <row r="688" spans="1:15" ht="15">
      <c r="A688" s="16"/>
      <c r="B688" s="14">
        <v>27820</v>
      </c>
      <c r="C688">
        <v>0</v>
      </c>
      <c r="D688" s="78">
        <v>0</v>
      </c>
      <c r="E688" s="17">
        <v>0</v>
      </c>
      <c r="F688">
        <v>0</v>
      </c>
      <c r="G688">
        <v>0</v>
      </c>
      <c r="H688">
        <v>1</v>
      </c>
      <c r="I688">
        <v>43.1</v>
      </c>
      <c r="J688">
        <v>0</v>
      </c>
      <c r="K688">
        <v>28</v>
      </c>
      <c r="L688">
        <v>0</v>
      </c>
      <c r="M688">
        <v>4</v>
      </c>
      <c r="N688">
        <v>0</v>
      </c>
      <c r="O688">
        <v>0</v>
      </c>
    </row>
    <row r="689" spans="1:15" ht="15">
      <c r="A689" s="16"/>
      <c r="B689" s="14">
        <v>27851</v>
      </c>
      <c r="C689">
        <v>0</v>
      </c>
      <c r="D689" s="78">
        <v>0</v>
      </c>
      <c r="E689" s="17">
        <v>0</v>
      </c>
      <c r="F689">
        <v>0</v>
      </c>
      <c r="G689">
        <v>0</v>
      </c>
      <c r="H689">
        <v>1</v>
      </c>
      <c r="I689">
        <v>43.1</v>
      </c>
      <c r="J689">
        <v>0</v>
      </c>
      <c r="K689">
        <v>28</v>
      </c>
      <c r="L689">
        <v>0</v>
      </c>
      <c r="M689">
        <v>4</v>
      </c>
      <c r="N689">
        <v>0</v>
      </c>
      <c r="O689">
        <v>0</v>
      </c>
    </row>
    <row r="690" spans="1:15" ht="15">
      <c r="A690" s="16"/>
      <c r="B690" s="14">
        <v>27881</v>
      </c>
      <c r="C690">
        <v>2</v>
      </c>
      <c r="D690" s="78">
        <v>0</v>
      </c>
      <c r="E690" s="17">
        <v>0</v>
      </c>
      <c r="F690">
        <v>0</v>
      </c>
      <c r="G690">
        <v>0</v>
      </c>
      <c r="H690">
        <v>1</v>
      </c>
      <c r="I690">
        <v>43.1</v>
      </c>
      <c r="J690">
        <v>0</v>
      </c>
      <c r="K690">
        <v>28</v>
      </c>
      <c r="L690">
        <v>0</v>
      </c>
      <c r="M690">
        <v>4</v>
      </c>
      <c r="N690">
        <v>0</v>
      </c>
      <c r="O690">
        <v>2</v>
      </c>
    </row>
    <row r="691" spans="1:15" ht="15">
      <c r="A691" s="16"/>
      <c r="B691" s="14">
        <v>27912</v>
      </c>
      <c r="C691">
        <v>0</v>
      </c>
      <c r="D691" s="78">
        <v>0</v>
      </c>
      <c r="E691" s="17">
        <v>0</v>
      </c>
      <c r="F691">
        <v>0</v>
      </c>
      <c r="G691">
        <v>0</v>
      </c>
      <c r="H691">
        <v>1</v>
      </c>
      <c r="I691">
        <v>43.1</v>
      </c>
      <c r="J691">
        <v>0</v>
      </c>
      <c r="K691">
        <v>28</v>
      </c>
      <c r="L691">
        <v>0</v>
      </c>
      <c r="M691">
        <v>4</v>
      </c>
      <c r="N691">
        <v>0</v>
      </c>
      <c r="O691">
        <v>0</v>
      </c>
    </row>
    <row r="692" spans="1:15" ht="15">
      <c r="A692" s="16" t="s">
        <v>154</v>
      </c>
      <c r="B692" s="14">
        <v>27942</v>
      </c>
      <c r="C692" s="4">
        <v>5</v>
      </c>
      <c r="D692" s="78">
        <v>0</v>
      </c>
      <c r="E692" s="17">
        <v>-1</v>
      </c>
      <c r="F692">
        <v>0</v>
      </c>
      <c r="G692">
        <v>0</v>
      </c>
      <c r="H692">
        <v>1</v>
      </c>
      <c r="I692">
        <v>43.1</v>
      </c>
      <c r="J692">
        <v>0</v>
      </c>
      <c r="K692">
        <v>28</v>
      </c>
      <c r="L692">
        <v>0</v>
      </c>
      <c r="M692">
        <v>4</v>
      </c>
      <c r="N692">
        <v>0</v>
      </c>
      <c r="O692" s="4">
        <v>5</v>
      </c>
    </row>
    <row r="693" spans="1:15" ht="15">
      <c r="A693" s="16"/>
      <c r="B693" s="14">
        <v>27973</v>
      </c>
      <c r="C693">
        <v>3</v>
      </c>
      <c r="D693" s="78">
        <v>0</v>
      </c>
      <c r="E693" s="17">
        <v>0</v>
      </c>
      <c r="F693">
        <v>0</v>
      </c>
      <c r="G693">
        <v>0</v>
      </c>
      <c r="H693">
        <v>1</v>
      </c>
      <c r="I693">
        <v>43.1</v>
      </c>
      <c r="J693">
        <v>0</v>
      </c>
      <c r="K693">
        <v>28</v>
      </c>
      <c r="L693">
        <v>0</v>
      </c>
      <c r="M693">
        <v>4</v>
      </c>
      <c r="N693">
        <v>0</v>
      </c>
      <c r="O693">
        <v>3</v>
      </c>
    </row>
    <row r="694" spans="1:15" ht="15">
      <c r="A694" s="16"/>
      <c r="B694" s="14">
        <v>28004</v>
      </c>
      <c r="C694">
        <v>0</v>
      </c>
      <c r="D694" s="78">
        <v>0</v>
      </c>
      <c r="E694" s="17">
        <v>0</v>
      </c>
      <c r="F694">
        <v>0</v>
      </c>
      <c r="G694">
        <v>0</v>
      </c>
      <c r="H694">
        <v>1</v>
      </c>
      <c r="I694">
        <v>43.1</v>
      </c>
      <c r="J694">
        <v>0</v>
      </c>
      <c r="K694">
        <v>28</v>
      </c>
      <c r="L694">
        <v>0</v>
      </c>
      <c r="M694">
        <v>4</v>
      </c>
      <c r="N694">
        <v>0</v>
      </c>
      <c r="O694">
        <v>0</v>
      </c>
    </row>
    <row r="695" spans="1:15" ht="15">
      <c r="A695" s="16"/>
      <c r="B695" s="14">
        <v>28034</v>
      </c>
      <c r="C695">
        <v>0</v>
      </c>
      <c r="D695" s="78">
        <v>0</v>
      </c>
      <c r="E695" s="17">
        <v>0</v>
      </c>
      <c r="F695">
        <v>0</v>
      </c>
      <c r="G695">
        <v>0</v>
      </c>
      <c r="H695">
        <v>1</v>
      </c>
      <c r="I695">
        <v>43.1</v>
      </c>
      <c r="J695">
        <v>0</v>
      </c>
      <c r="K695">
        <v>28</v>
      </c>
      <c r="L695">
        <v>0</v>
      </c>
      <c r="M695">
        <v>4</v>
      </c>
      <c r="N695">
        <v>0</v>
      </c>
      <c r="O695">
        <v>0</v>
      </c>
    </row>
    <row r="696" spans="1:15" ht="15">
      <c r="A696" s="16"/>
      <c r="B696" s="14">
        <v>28065</v>
      </c>
      <c r="C696">
        <v>1</v>
      </c>
      <c r="D696" s="78">
        <v>0</v>
      </c>
      <c r="E696" s="17">
        <v>0</v>
      </c>
      <c r="F696">
        <v>0</v>
      </c>
      <c r="G696">
        <v>0</v>
      </c>
      <c r="H696">
        <v>1</v>
      </c>
      <c r="I696">
        <v>43.1</v>
      </c>
      <c r="J696">
        <v>0</v>
      </c>
      <c r="K696">
        <v>28</v>
      </c>
      <c r="L696">
        <v>0</v>
      </c>
      <c r="M696">
        <v>4</v>
      </c>
      <c r="N696">
        <v>0</v>
      </c>
      <c r="O696">
        <v>1</v>
      </c>
    </row>
    <row r="697" spans="1:15" ht="15">
      <c r="A697" s="16"/>
      <c r="B697" s="14">
        <v>28095</v>
      </c>
      <c r="C697">
        <v>1</v>
      </c>
      <c r="D697" s="78">
        <v>0</v>
      </c>
      <c r="E697" s="17">
        <v>0</v>
      </c>
      <c r="F697">
        <v>0</v>
      </c>
      <c r="G697">
        <v>0</v>
      </c>
      <c r="H697">
        <v>1</v>
      </c>
      <c r="I697">
        <v>43.1</v>
      </c>
      <c r="J697">
        <v>0</v>
      </c>
      <c r="K697">
        <v>28</v>
      </c>
      <c r="L697">
        <v>0</v>
      </c>
      <c r="M697">
        <v>4</v>
      </c>
      <c r="N697">
        <v>0</v>
      </c>
      <c r="O697">
        <v>1</v>
      </c>
    </row>
    <row r="698" spans="1:15" ht="15">
      <c r="A698" s="16"/>
      <c r="B698" s="14">
        <v>28126</v>
      </c>
      <c r="C698">
        <v>0</v>
      </c>
      <c r="D698" s="78">
        <v>0</v>
      </c>
      <c r="E698" s="17">
        <v>0</v>
      </c>
      <c r="F698">
        <v>0</v>
      </c>
      <c r="G698">
        <v>0</v>
      </c>
      <c r="H698">
        <v>1</v>
      </c>
      <c r="I698">
        <v>43.1</v>
      </c>
      <c r="J698">
        <v>0</v>
      </c>
      <c r="K698">
        <v>29</v>
      </c>
      <c r="L698">
        <v>0</v>
      </c>
      <c r="M698">
        <v>4</v>
      </c>
      <c r="N698">
        <v>0</v>
      </c>
      <c r="O698">
        <v>0</v>
      </c>
    </row>
    <row r="699" spans="1:15" ht="15">
      <c r="A699" s="16"/>
      <c r="B699" s="14">
        <v>28157</v>
      </c>
      <c r="C699">
        <v>3</v>
      </c>
      <c r="D699" s="78">
        <v>0</v>
      </c>
      <c r="E699" s="17">
        <v>0</v>
      </c>
      <c r="F699">
        <v>0</v>
      </c>
      <c r="G699">
        <v>0</v>
      </c>
      <c r="H699">
        <v>1</v>
      </c>
      <c r="I699">
        <v>43.1</v>
      </c>
      <c r="J699">
        <v>0</v>
      </c>
      <c r="K699">
        <v>29</v>
      </c>
      <c r="L699">
        <v>0</v>
      </c>
      <c r="M699">
        <v>4</v>
      </c>
      <c r="N699">
        <v>0</v>
      </c>
      <c r="O699">
        <v>3</v>
      </c>
    </row>
    <row r="700" spans="1:15" ht="15">
      <c r="A700" s="16"/>
      <c r="B700" s="14">
        <v>28185</v>
      </c>
      <c r="C700">
        <v>0</v>
      </c>
      <c r="D700" s="78">
        <v>0</v>
      </c>
      <c r="E700" s="17">
        <v>0</v>
      </c>
      <c r="F700">
        <v>0</v>
      </c>
      <c r="G700">
        <v>0</v>
      </c>
      <c r="H700">
        <v>1</v>
      </c>
      <c r="I700">
        <v>43.1</v>
      </c>
      <c r="J700">
        <v>0</v>
      </c>
      <c r="K700">
        <v>29</v>
      </c>
      <c r="L700">
        <v>0</v>
      </c>
      <c r="M700">
        <v>4</v>
      </c>
      <c r="N700">
        <v>0</v>
      </c>
      <c r="O700">
        <v>0</v>
      </c>
    </row>
    <row r="701" spans="1:15" ht="15">
      <c r="A701" s="16"/>
      <c r="B701" s="14">
        <v>28216</v>
      </c>
      <c r="C701">
        <v>0</v>
      </c>
      <c r="D701" s="78">
        <v>0</v>
      </c>
      <c r="E701" s="17">
        <v>0</v>
      </c>
      <c r="F701">
        <v>0</v>
      </c>
      <c r="G701">
        <v>0</v>
      </c>
      <c r="H701">
        <v>1</v>
      </c>
      <c r="I701">
        <v>43.1</v>
      </c>
      <c r="J701">
        <v>0</v>
      </c>
      <c r="K701">
        <v>29</v>
      </c>
      <c r="L701">
        <v>0</v>
      </c>
      <c r="M701">
        <v>4</v>
      </c>
      <c r="N701">
        <v>0</v>
      </c>
      <c r="O701">
        <v>0</v>
      </c>
    </row>
    <row r="702" spans="1:15" ht="15">
      <c r="A702" s="16" t="s">
        <v>155</v>
      </c>
      <c r="B702" s="14">
        <v>28246</v>
      </c>
      <c r="C702" s="4">
        <v>0</v>
      </c>
      <c r="D702" s="78">
        <v>0</v>
      </c>
      <c r="E702" s="17">
        <v>-1</v>
      </c>
      <c r="F702">
        <v>0</v>
      </c>
      <c r="G702">
        <v>0</v>
      </c>
      <c r="H702">
        <v>1</v>
      </c>
      <c r="I702">
        <v>43.1</v>
      </c>
      <c r="J702">
        <v>0</v>
      </c>
      <c r="K702">
        <v>29</v>
      </c>
      <c r="L702">
        <v>0</v>
      </c>
      <c r="M702">
        <v>4</v>
      </c>
      <c r="N702">
        <v>0</v>
      </c>
      <c r="O702" s="4">
        <v>0</v>
      </c>
    </row>
    <row r="703" spans="1:15" ht="15">
      <c r="A703" s="16"/>
      <c r="B703" s="13">
        <v>28277</v>
      </c>
      <c r="C703">
        <v>0</v>
      </c>
      <c r="D703" s="78">
        <v>0</v>
      </c>
      <c r="E703" s="78">
        <v>0</v>
      </c>
      <c r="F703">
        <v>0</v>
      </c>
      <c r="G703">
        <v>-1</v>
      </c>
      <c r="H703">
        <v>1</v>
      </c>
      <c r="I703">
        <v>47.8</v>
      </c>
      <c r="J703">
        <v>0</v>
      </c>
      <c r="K703">
        <v>29</v>
      </c>
      <c r="L703">
        <v>0</v>
      </c>
      <c r="M703">
        <v>4</v>
      </c>
      <c r="N703">
        <v>0</v>
      </c>
      <c r="O703">
        <v>0</v>
      </c>
    </row>
    <row r="704" spans="1:15" ht="15">
      <c r="A704" s="16"/>
      <c r="B704" s="13">
        <v>28307</v>
      </c>
      <c r="C704">
        <v>1</v>
      </c>
      <c r="D704" s="78">
        <v>0</v>
      </c>
      <c r="E704" s="78">
        <v>0</v>
      </c>
      <c r="F704">
        <v>0</v>
      </c>
      <c r="G704">
        <v>-1</v>
      </c>
      <c r="H704">
        <v>1</v>
      </c>
      <c r="I704">
        <v>47.8</v>
      </c>
      <c r="J704">
        <v>0</v>
      </c>
      <c r="K704">
        <v>29</v>
      </c>
      <c r="L704">
        <v>0</v>
      </c>
      <c r="M704">
        <v>4</v>
      </c>
      <c r="N704">
        <v>0</v>
      </c>
      <c r="O704">
        <v>1</v>
      </c>
    </row>
    <row r="705" spans="1:15" ht="15">
      <c r="A705" s="16"/>
      <c r="B705" s="13">
        <v>28338</v>
      </c>
      <c r="C705">
        <v>0</v>
      </c>
      <c r="D705" s="78">
        <v>0</v>
      </c>
      <c r="E705" s="78">
        <v>0</v>
      </c>
      <c r="F705">
        <v>0</v>
      </c>
      <c r="G705">
        <v>-1</v>
      </c>
      <c r="H705">
        <v>1</v>
      </c>
      <c r="I705">
        <v>47.8</v>
      </c>
      <c r="J705">
        <v>0</v>
      </c>
      <c r="K705">
        <v>29</v>
      </c>
      <c r="L705">
        <v>0</v>
      </c>
      <c r="M705">
        <v>4</v>
      </c>
      <c r="N705">
        <v>0</v>
      </c>
      <c r="O705">
        <v>0</v>
      </c>
    </row>
    <row r="706" spans="1:15" ht="15">
      <c r="A706" s="16"/>
      <c r="B706" s="13">
        <v>28369</v>
      </c>
      <c r="C706">
        <v>0</v>
      </c>
      <c r="D706" s="78">
        <v>0</v>
      </c>
      <c r="E706" s="78">
        <v>0</v>
      </c>
      <c r="F706">
        <v>0</v>
      </c>
      <c r="G706">
        <v>-1</v>
      </c>
      <c r="H706">
        <v>1</v>
      </c>
      <c r="I706">
        <v>47.8</v>
      </c>
      <c r="J706">
        <v>0</v>
      </c>
      <c r="K706">
        <v>29</v>
      </c>
      <c r="L706">
        <v>0</v>
      </c>
      <c r="M706">
        <v>4</v>
      </c>
      <c r="N706">
        <v>0</v>
      </c>
      <c r="O706">
        <v>0</v>
      </c>
    </row>
    <row r="707" spans="1:15" ht="15">
      <c r="A707" s="16"/>
      <c r="B707" s="13">
        <v>28399</v>
      </c>
      <c r="C707">
        <v>0</v>
      </c>
      <c r="D707" s="78">
        <v>0</v>
      </c>
      <c r="E707" s="78">
        <v>0</v>
      </c>
      <c r="F707">
        <v>0</v>
      </c>
      <c r="G707">
        <v>-1</v>
      </c>
      <c r="H707">
        <v>1</v>
      </c>
      <c r="I707">
        <v>47.8</v>
      </c>
      <c r="J707">
        <v>0</v>
      </c>
      <c r="K707">
        <v>29</v>
      </c>
      <c r="L707">
        <v>0</v>
      </c>
      <c r="M707">
        <v>4</v>
      </c>
      <c r="N707">
        <v>0</v>
      </c>
      <c r="O707">
        <v>0</v>
      </c>
    </row>
    <row r="708" spans="1:15" ht="15">
      <c r="A708" s="16"/>
      <c r="B708" s="13">
        <v>28430</v>
      </c>
      <c r="C708">
        <v>3</v>
      </c>
      <c r="D708" s="78">
        <v>0</v>
      </c>
      <c r="E708" s="78">
        <v>0</v>
      </c>
      <c r="F708">
        <v>0</v>
      </c>
      <c r="G708">
        <v>-1</v>
      </c>
      <c r="H708">
        <v>1</v>
      </c>
      <c r="I708">
        <v>47.8</v>
      </c>
      <c r="J708">
        <v>0</v>
      </c>
      <c r="K708">
        <v>29</v>
      </c>
      <c r="L708">
        <v>0</v>
      </c>
      <c r="M708">
        <v>4</v>
      </c>
      <c r="N708">
        <v>0</v>
      </c>
      <c r="O708">
        <v>3</v>
      </c>
    </row>
    <row r="709" spans="1:15" ht="15">
      <c r="A709" s="16"/>
      <c r="B709" s="13">
        <v>28460</v>
      </c>
      <c r="C709">
        <v>2</v>
      </c>
      <c r="D709" s="78">
        <v>0</v>
      </c>
      <c r="E709" s="78">
        <v>0</v>
      </c>
      <c r="F709">
        <v>0</v>
      </c>
      <c r="G709">
        <v>-1</v>
      </c>
      <c r="H709">
        <v>1</v>
      </c>
      <c r="I709">
        <v>47.8</v>
      </c>
      <c r="J709">
        <v>0</v>
      </c>
      <c r="K709">
        <v>29</v>
      </c>
      <c r="L709">
        <v>0</v>
      </c>
      <c r="M709">
        <v>4</v>
      </c>
      <c r="N709">
        <v>0</v>
      </c>
      <c r="O709">
        <v>2</v>
      </c>
    </row>
    <row r="710" spans="1:15" ht="15">
      <c r="A710" s="16"/>
      <c r="B710" s="13">
        <v>28491</v>
      </c>
      <c r="C710">
        <v>3</v>
      </c>
      <c r="D710" s="78">
        <v>0</v>
      </c>
      <c r="E710" s="78">
        <v>0</v>
      </c>
      <c r="F710">
        <v>0</v>
      </c>
      <c r="G710">
        <v>-1</v>
      </c>
      <c r="H710">
        <v>1</v>
      </c>
      <c r="I710">
        <v>47.8</v>
      </c>
      <c r="J710">
        <v>0</v>
      </c>
      <c r="K710">
        <v>30</v>
      </c>
      <c r="L710">
        <v>0</v>
      </c>
      <c r="M710">
        <v>4</v>
      </c>
      <c r="N710">
        <v>0</v>
      </c>
      <c r="O710">
        <v>3</v>
      </c>
    </row>
    <row r="711" spans="1:15" ht="15">
      <c r="A711" s="16"/>
      <c r="B711" s="13">
        <v>28522</v>
      </c>
      <c r="C711">
        <v>2</v>
      </c>
      <c r="D711" s="78">
        <v>0</v>
      </c>
      <c r="E711" s="78">
        <v>0</v>
      </c>
      <c r="F711">
        <v>0</v>
      </c>
      <c r="G711">
        <v>-1</v>
      </c>
      <c r="H711">
        <v>1</v>
      </c>
      <c r="I711">
        <v>47.8</v>
      </c>
      <c r="J711">
        <v>0</v>
      </c>
      <c r="K711">
        <v>30</v>
      </c>
      <c r="L711">
        <v>0</v>
      </c>
      <c r="M711">
        <v>4</v>
      </c>
      <c r="N711">
        <v>0</v>
      </c>
      <c r="O711">
        <v>2</v>
      </c>
    </row>
    <row r="712" spans="1:15" ht="15">
      <c r="A712" s="16" t="s">
        <v>156</v>
      </c>
      <c r="B712" s="13">
        <v>28550</v>
      </c>
      <c r="C712" s="4">
        <v>35</v>
      </c>
      <c r="D712" s="78">
        <v>0</v>
      </c>
      <c r="E712" s="78">
        <v>-1</v>
      </c>
      <c r="F712">
        <v>0</v>
      </c>
      <c r="G712">
        <v>-1</v>
      </c>
      <c r="H712">
        <v>1</v>
      </c>
      <c r="I712">
        <v>47.8</v>
      </c>
      <c r="J712">
        <v>0</v>
      </c>
      <c r="K712">
        <v>30</v>
      </c>
      <c r="L712">
        <v>0</v>
      </c>
      <c r="M712">
        <v>4</v>
      </c>
      <c r="N712">
        <v>0</v>
      </c>
      <c r="O712" s="4">
        <v>35</v>
      </c>
    </row>
    <row r="713" spans="1:15">
      <c r="B713" s="13">
        <v>28581</v>
      </c>
      <c r="C713">
        <v>3</v>
      </c>
      <c r="D713" s="78">
        <v>0</v>
      </c>
      <c r="E713" s="78">
        <v>0</v>
      </c>
      <c r="F713">
        <v>0</v>
      </c>
      <c r="G713">
        <v>-1</v>
      </c>
      <c r="H713">
        <v>1</v>
      </c>
      <c r="I713">
        <v>47.8</v>
      </c>
      <c r="J713">
        <v>0</v>
      </c>
      <c r="K713">
        <v>30</v>
      </c>
      <c r="L713">
        <v>0</v>
      </c>
      <c r="M713">
        <v>4</v>
      </c>
      <c r="N713">
        <v>0</v>
      </c>
      <c r="O713">
        <v>3</v>
      </c>
    </row>
    <row r="714" spans="1:15">
      <c r="B714" s="13">
        <v>28611</v>
      </c>
      <c r="C714">
        <v>0</v>
      </c>
      <c r="D714" s="78">
        <v>0</v>
      </c>
      <c r="E714" s="78">
        <v>0</v>
      </c>
      <c r="F714">
        <v>0</v>
      </c>
      <c r="G714">
        <v>-1</v>
      </c>
      <c r="H714">
        <v>1</v>
      </c>
      <c r="I714">
        <v>47.8</v>
      </c>
      <c r="J714">
        <v>0</v>
      </c>
      <c r="K714">
        <v>30</v>
      </c>
      <c r="L714">
        <v>0</v>
      </c>
      <c r="M714">
        <v>4</v>
      </c>
      <c r="N714">
        <v>0</v>
      </c>
      <c r="O714">
        <v>0</v>
      </c>
    </row>
    <row r="715" spans="1:15">
      <c r="B715" s="13">
        <v>28642</v>
      </c>
      <c r="C715">
        <v>8</v>
      </c>
      <c r="D715" s="78">
        <v>0</v>
      </c>
      <c r="E715" s="78">
        <v>0</v>
      </c>
      <c r="F715">
        <v>0</v>
      </c>
      <c r="G715">
        <v>-1</v>
      </c>
      <c r="H715">
        <v>1</v>
      </c>
      <c r="I715">
        <v>47.8</v>
      </c>
      <c r="J715">
        <v>0</v>
      </c>
      <c r="K715">
        <v>30</v>
      </c>
      <c r="L715">
        <v>0</v>
      </c>
      <c r="M715">
        <v>4</v>
      </c>
      <c r="N715">
        <v>0</v>
      </c>
      <c r="O715">
        <v>8</v>
      </c>
    </row>
    <row r="716" spans="1:15">
      <c r="B716" s="13">
        <v>28672</v>
      </c>
      <c r="C716">
        <v>0</v>
      </c>
      <c r="D716" s="78">
        <v>0</v>
      </c>
      <c r="E716" s="78">
        <v>0</v>
      </c>
      <c r="F716">
        <v>0</v>
      </c>
      <c r="G716">
        <v>-1</v>
      </c>
      <c r="H716">
        <v>1</v>
      </c>
      <c r="I716">
        <v>47.8</v>
      </c>
      <c r="J716">
        <v>0</v>
      </c>
      <c r="K716">
        <v>30</v>
      </c>
      <c r="L716">
        <v>0</v>
      </c>
      <c r="M716">
        <v>4</v>
      </c>
      <c r="N716">
        <v>0</v>
      </c>
      <c r="O716">
        <v>0</v>
      </c>
    </row>
    <row r="717" spans="1:15">
      <c r="B717" s="13">
        <v>28703</v>
      </c>
      <c r="C717">
        <v>2</v>
      </c>
      <c r="D717" s="78">
        <v>0</v>
      </c>
      <c r="E717" s="78">
        <v>0</v>
      </c>
      <c r="F717">
        <v>0</v>
      </c>
      <c r="G717">
        <v>-1</v>
      </c>
      <c r="H717">
        <v>1</v>
      </c>
      <c r="I717">
        <v>47.8</v>
      </c>
      <c r="J717">
        <v>0</v>
      </c>
      <c r="K717">
        <v>30</v>
      </c>
      <c r="L717">
        <v>0</v>
      </c>
      <c r="M717">
        <v>4</v>
      </c>
      <c r="N717">
        <v>0</v>
      </c>
      <c r="O717">
        <v>2</v>
      </c>
    </row>
    <row r="718" spans="1:15" ht="15">
      <c r="A718" s="16" t="s">
        <v>157</v>
      </c>
      <c r="B718" s="13">
        <v>28734</v>
      </c>
      <c r="C718" s="3">
        <v>1</v>
      </c>
      <c r="D718" s="78">
        <v>0</v>
      </c>
      <c r="E718" s="3">
        <v>1</v>
      </c>
      <c r="F718">
        <v>0</v>
      </c>
      <c r="G718">
        <v>-1</v>
      </c>
      <c r="H718">
        <v>1</v>
      </c>
      <c r="I718">
        <v>47.8</v>
      </c>
      <c r="J718">
        <v>0</v>
      </c>
      <c r="K718">
        <v>30</v>
      </c>
      <c r="L718">
        <v>0</v>
      </c>
      <c r="M718">
        <v>4</v>
      </c>
      <c r="N718">
        <v>0</v>
      </c>
      <c r="O718" s="3">
        <v>1</v>
      </c>
    </row>
    <row r="719" spans="1:15">
      <c r="B719" s="13">
        <v>28764</v>
      </c>
      <c r="C719">
        <v>0</v>
      </c>
      <c r="D719" s="78">
        <v>0</v>
      </c>
      <c r="E719" s="78">
        <v>0</v>
      </c>
      <c r="F719">
        <v>0</v>
      </c>
      <c r="G719">
        <v>-1</v>
      </c>
      <c r="H719">
        <v>1</v>
      </c>
      <c r="I719">
        <v>47.8</v>
      </c>
      <c r="J719">
        <v>0</v>
      </c>
      <c r="K719">
        <v>30</v>
      </c>
      <c r="L719">
        <v>0</v>
      </c>
      <c r="M719">
        <v>4</v>
      </c>
      <c r="N719">
        <v>0</v>
      </c>
      <c r="O719">
        <v>0</v>
      </c>
    </row>
    <row r="720" spans="1:15">
      <c r="B720" s="13">
        <v>28795</v>
      </c>
      <c r="C720">
        <v>3</v>
      </c>
      <c r="D720" s="78">
        <v>0</v>
      </c>
      <c r="E720" s="78">
        <v>0</v>
      </c>
      <c r="F720">
        <v>0</v>
      </c>
      <c r="G720">
        <v>-1</v>
      </c>
      <c r="H720">
        <v>1</v>
      </c>
      <c r="I720">
        <v>47.8</v>
      </c>
      <c r="J720">
        <v>0</v>
      </c>
      <c r="K720">
        <v>30</v>
      </c>
      <c r="L720">
        <v>0</v>
      </c>
      <c r="M720">
        <v>4</v>
      </c>
      <c r="N720">
        <v>0</v>
      </c>
      <c r="O720">
        <v>3</v>
      </c>
    </row>
    <row r="721" spans="2:15">
      <c r="B721" s="13">
        <v>28825</v>
      </c>
      <c r="C721">
        <v>0</v>
      </c>
      <c r="D721" s="78">
        <v>0</v>
      </c>
      <c r="E721" s="78">
        <v>0</v>
      </c>
      <c r="F721">
        <v>0</v>
      </c>
      <c r="G721">
        <v>-1</v>
      </c>
      <c r="H721">
        <v>1</v>
      </c>
      <c r="I721">
        <v>47.8</v>
      </c>
      <c r="J721">
        <v>0</v>
      </c>
      <c r="K721">
        <v>30</v>
      </c>
      <c r="L721">
        <v>0</v>
      </c>
      <c r="M721">
        <v>4</v>
      </c>
      <c r="N721">
        <v>0</v>
      </c>
      <c r="O721">
        <v>0</v>
      </c>
    </row>
    <row r="722" spans="2:15">
      <c r="B722" s="13">
        <v>28856</v>
      </c>
      <c r="C722">
        <v>4</v>
      </c>
      <c r="D722" s="78">
        <v>0</v>
      </c>
      <c r="E722" s="78">
        <v>0</v>
      </c>
      <c r="F722">
        <v>0</v>
      </c>
      <c r="G722">
        <v>-1</v>
      </c>
      <c r="H722">
        <v>1</v>
      </c>
      <c r="I722">
        <v>47.8</v>
      </c>
      <c r="J722">
        <v>0</v>
      </c>
      <c r="K722">
        <v>31</v>
      </c>
      <c r="L722">
        <v>0</v>
      </c>
      <c r="M722">
        <v>4</v>
      </c>
      <c r="N722">
        <v>0</v>
      </c>
      <c r="O722">
        <v>4</v>
      </c>
    </row>
    <row r="723" spans="2:15">
      <c r="B723" s="13">
        <v>28887</v>
      </c>
      <c r="C723">
        <v>2</v>
      </c>
      <c r="D723" s="78">
        <v>0</v>
      </c>
      <c r="E723" s="78">
        <v>0</v>
      </c>
      <c r="F723">
        <v>0</v>
      </c>
      <c r="G723">
        <v>-1</v>
      </c>
      <c r="H723">
        <v>1</v>
      </c>
      <c r="I723">
        <v>47.8</v>
      </c>
      <c r="J723">
        <v>0</v>
      </c>
      <c r="K723">
        <v>31</v>
      </c>
      <c r="L723">
        <v>0</v>
      </c>
      <c r="M723">
        <v>4</v>
      </c>
      <c r="N723">
        <v>0</v>
      </c>
      <c r="O723">
        <v>2</v>
      </c>
    </row>
    <row r="724" spans="2:15">
      <c r="B724" s="13">
        <v>28915</v>
      </c>
      <c r="C724">
        <v>2</v>
      </c>
      <c r="D724" s="78">
        <v>0</v>
      </c>
      <c r="E724" s="78">
        <v>0</v>
      </c>
      <c r="F724">
        <v>0</v>
      </c>
      <c r="G724">
        <v>-1</v>
      </c>
      <c r="H724">
        <v>1</v>
      </c>
      <c r="I724">
        <v>47.8</v>
      </c>
      <c r="J724">
        <v>0</v>
      </c>
      <c r="K724">
        <v>31</v>
      </c>
      <c r="L724">
        <v>0</v>
      </c>
      <c r="M724">
        <v>4</v>
      </c>
      <c r="N724">
        <v>0</v>
      </c>
      <c r="O724">
        <v>2</v>
      </c>
    </row>
    <row r="725" spans="2:15">
      <c r="B725" s="13">
        <v>28946</v>
      </c>
      <c r="C725">
        <v>6</v>
      </c>
      <c r="D725" s="78">
        <v>0</v>
      </c>
      <c r="E725" s="78">
        <v>0</v>
      </c>
      <c r="F725">
        <v>0</v>
      </c>
      <c r="G725">
        <v>-1</v>
      </c>
      <c r="H725">
        <v>1</v>
      </c>
      <c r="I725">
        <v>47.8</v>
      </c>
      <c r="J725">
        <v>0</v>
      </c>
      <c r="K725">
        <v>31</v>
      </c>
      <c r="L725">
        <v>0</v>
      </c>
      <c r="M725">
        <v>4</v>
      </c>
      <c r="N725">
        <v>0</v>
      </c>
      <c r="O725">
        <v>6</v>
      </c>
    </row>
    <row r="726" spans="2:15">
      <c r="B726" s="13">
        <v>28976</v>
      </c>
      <c r="C726">
        <v>6</v>
      </c>
      <c r="D726" s="78">
        <v>0</v>
      </c>
      <c r="E726" s="78">
        <v>0</v>
      </c>
      <c r="F726">
        <v>0</v>
      </c>
      <c r="G726">
        <v>-1</v>
      </c>
      <c r="H726">
        <v>1</v>
      </c>
      <c r="I726">
        <v>47.8</v>
      </c>
      <c r="J726">
        <v>0</v>
      </c>
      <c r="K726">
        <v>31</v>
      </c>
      <c r="L726">
        <v>0</v>
      </c>
      <c r="M726">
        <v>4</v>
      </c>
      <c r="N726">
        <v>0</v>
      </c>
      <c r="O726">
        <v>6</v>
      </c>
    </row>
    <row r="727" spans="2:15">
      <c r="B727" s="13">
        <v>29007</v>
      </c>
      <c r="C727">
        <v>0</v>
      </c>
      <c r="D727" s="78">
        <v>0</v>
      </c>
      <c r="E727" s="78">
        <v>0</v>
      </c>
      <c r="F727">
        <v>0</v>
      </c>
      <c r="G727">
        <v>-1</v>
      </c>
      <c r="H727">
        <v>1</v>
      </c>
      <c r="I727">
        <v>47.8</v>
      </c>
      <c r="J727">
        <v>0</v>
      </c>
      <c r="K727">
        <v>31</v>
      </c>
      <c r="L727">
        <v>0</v>
      </c>
      <c r="M727">
        <v>4</v>
      </c>
      <c r="N727">
        <v>0</v>
      </c>
      <c r="O727">
        <v>0</v>
      </c>
    </row>
    <row r="728" spans="2:15">
      <c r="B728" s="13">
        <v>29037</v>
      </c>
      <c r="C728">
        <v>4</v>
      </c>
      <c r="D728" s="78">
        <v>0</v>
      </c>
      <c r="E728" s="78">
        <v>0</v>
      </c>
      <c r="F728">
        <v>0</v>
      </c>
      <c r="G728">
        <v>-1</v>
      </c>
      <c r="H728">
        <v>1</v>
      </c>
      <c r="I728">
        <v>47.8</v>
      </c>
      <c r="J728">
        <v>0</v>
      </c>
      <c r="K728">
        <v>31</v>
      </c>
      <c r="L728">
        <v>0</v>
      </c>
      <c r="M728">
        <v>4</v>
      </c>
      <c r="N728">
        <v>0</v>
      </c>
      <c r="O728">
        <v>4</v>
      </c>
    </row>
    <row r="729" spans="2:15">
      <c r="B729" s="13">
        <v>29068</v>
      </c>
      <c r="C729">
        <v>0</v>
      </c>
      <c r="D729" s="78">
        <v>0</v>
      </c>
      <c r="E729" s="78">
        <v>0</v>
      </c>
      <c r="F729">
        <v>0</v>
      </c>
      <c r="G729">
        <v>-1</v>
      </c>
      <c r="H729">
        <v>1</v>
      </c>
      <c r="I729">
        <v>47.8</v>
      </c>
      <c r="J729">
        <v>0</v>
      </c>
      <c r="K729">
        <v>31</v>
      </c>
      <c r="L729">
        <v>0</v>
      </c>
      <c r="M729">
        <v>4</v>
      </c>
      <c r="N729">
        <v>0</v>
      </c>
      <c r="O729">
        <v>0</v>
      </c>
    </row>
    <row r="730" spans="2:15">
      <c r="B730" s="13">
        <v>29099</v>
      </c>
      <c r="C730">
        <v>3</v>
      </c>
      <c r="D730" s="78">
        <v>0</v>
      </c>
      <c r="E730" s="78">
        <v>0</v>
      </c>
      <c r="F730">
        <v>0</v>
      </c>
      <c r="G730">
        <v>-1</v>
      </c>
      <c r="H730">
        <v>1</v>
      </c>
      <c r="I730">
        <v>47.8</v>
      </c>
      <c r="J730">
        <v>0</v>
      </c>
      <c r="K730">
        <v>31</v>
      </c>
      <c r="L730">
        <v>0</v>
      </c>
      <c r="M730">
        <v>4</v>
      </c>
      <c r="N730">
        <v>0</v>
      </c>
      <c r="O730">
        <v>3</v>
      </c>
    </row>
    <row r="731" spans="2:15">
      <c r="B731" s="13">
        <v>29129</v>
      </c>
      <c r="C731">
        <v>2</v>
      </c>
      <c r="D731" s="78">
        <v>0</v>
      </c>
      <c r="E731" s="78">
        <v>0</v>
      </c>
      <c r="F731">
        <v>0</v>
      </c>
      <c r="G731">
        <v>-1</v>
      </c>
      <c r="H731">
        <v>1</v>
      </c>
      <c r="I731">
        <v>47.8</v>
      </c>
      <c r="J731">
        <v>0</v>
      </c>
      <c r="K731">
        <v>31</v>
      </c>
      <c r="L731">
        <v>0</v>
      </c>
      <c r="M731">
        <v>4</v>
      </c>
      <c r="N731">
        <v>0</v>
      </c>
      <c r="O731">
        <v>2</v>
      </c>
    </row>
    <row r="732" spans="2:15">
      <c r="B732" s="13">
        <v>29160</v>
      </c>
      <c r="C732">
        <v>1</v>
      </c>
      <c r="D732" s="78">
        <v>0</v>
      </c>
      <c r="E732" s="78">
        <v>0</v>
      </c>
      <c r="F732">
        <v>0</v>
      </c>
      <c r="G732">
        <v>-1</v>
      </c>
      <c r="H732">
        <v>1</v>
      </c>
      <c r="I732">
        <v>47.8</v>
      </c>
      <c r="J732">
        <v>0</v>
      </c>
      <c r="K732">
        <v>31</v>
      </c>
      <c r="L732">
        <v>0</v>
      </c>
      <c r="M732">
        <v>4</v>
      </c>
      <c r="N732">
        <v>0</v>
      </c>
      <c r="O732">
        <v>1</v>
      </c>
    </row>
    <row r="733" spans="2:15">
      <c r="B733" s="13">
        <v>29190</v>
      </c>
      <c r="C733">
        <v>0</v>
      </c>
      <c r="D733" s="78">
        <v>0</v>
      </c>
      <c r="E733" s="78">
        <v>0</v>
      </c>
      <c r="F733">
        <v>0</v>
      </c>
      <c r="G733">
        <v>-1</v>
      </c>
      <c r="H733">
        <v>1</v>
      </c>
      <c r="I733">
        <v>47.8</v>
      </c>
      <c r="J733">
        <v>0</v>
      </c>
      <c r="K733">
        <v>31</v>
      </c>
      <c r="L733">
        <v>0</v>
      </c>
      <c r="M733">
        <v>4</v>
      </c>
      <c r="N733">
        <v>0</v>
      </c>
      <c r="O733">
        <v>0</v>
      </c>
    </row>
    <row r="734" spans="2:15">
      <c r="B734" s="13">
        <v>29221</v>
      </c>
      <c r="C734">
        <v>1</v>
      </c>
      <c r="D734" s="78">
        <v>0</v>
      </c>
      <c r="E734" s="78">
        <v>0</v>
      </c>
      <c r="F734">
        <v>0</v>
      </c>
      <c r="G734">
        <v>-1</v>
      </c>
      <c r="H734">
        <v>1</v>
      </c>
      <c r="I734">
        <v>47.8</v>
      </c>
      <c r="J734">
        <v>0</v>
      </c>
      <c r="K734">
        <v>32</v>
      </c>
      <c r="L734">
        <v>0</v>
      </c>
      <c r="M734">
        <v>4</v>
      </c>
      <c r="N734">
        <v>0</v>
      </c>
      <c r="O734">
        <v>1</v>
      </c>
    </row>
    <row r="735" spans="2:15">
      <c r="B735" s="13">
        <v>29252</v>
      </c>
      <c r="C735">
        <v>2</v>
      </c>
      <c r="D735" s="78">
        <v>0</v>
      </c>
      <c r="E735" s="78">
        <v>0</v>
      </c>
      <c r="F735">
        <v>0</v>
      </c>
      <c r="G735">
        <v>-1</v>
      </c>
      <c r="H735">
        <v>1</v>
      </c>
      <c r="I735">
        <v>47.8</v>
      </c>
      <c r="J735">
        <v>0</v>
      </c>
      <c r="K735">
        <v>32</v>
      </c>
      <c r="L735">
        <v>0</v>
      </c>
      <c r="M735">
        <v>4</v>
      </c>
      <c r="N735">
        <v>0</v>
      </c>
      <c r="O735">
        <v>2</v>
      </c>
    </row>
    <row r="736" spans="2:15">
      <c r="B736" s="13">
        <v>29281</v>
      </c>
      <c r="C736">
        <v>0</v>
      </c>
      <c r="D736" s="78">
        <v>0</v>
      </c>
      <c r="E736" s="78">
        <v>0</v>
      </c>
      <c r="F736">
        <v>0</v>
      </c>
      <c r="G736">
        <v>-1</v>
      </c>
      <c r="H736">
        <v>1</v>
      </c>
      <c r="I736">
        <v>47.8</v>
      </c>
      <c r="J736">
        <v>0</v>
      </c>
      <c r="K736">
        <v>32</v>
      </c>
      <c r="L736">
        <v>0</v>
      </c>
      <c r="M736">
        <v>4</v>
      </c>
      <c r="N736">
        <v>0</v>
      </c>
      <c r="O736">
        <v>0</v>
      </c>
    </row>
    <row r="737" spans="1:15">
      <c r="B737" s="13">
        <v>29312</v>
      </c>
      <c r="C737">
        <v>3</v>
      </c>
      <c r="D737" s="78">
        <v>0</v>
      </c>
      <c r="E737" s="78">
        <v>0</v>
      </c>
      <c r="F737">
        <v>0</v>
      </c>
      <c r="G737">
        <v>-1</v>
      </c>
      <c r="H737">
        <v>1</v>
      </c>
      <c r="I737">
        <v>47.8</v>
      </c>
      <c r="J737">
        <v>0</v>
      </c>
      <c r="K737">
        <v>32</v>
      </c>
      <c r="L737">
        <v>0</v>
      </c>
      <c r="M737">
        <v>4</v>
      </c>
      <c r="N737">
        <v>0</v>
      </c>
      <c r="O737">
        <v>3</v>
      </c>
    </row>
    <row r="738" spans="1:15">
      <c r="B738" s="13">
        <v>29342</v>
      </c>
      <c r="C738">
        <v>3</v>
      </c>
      <c r="D738" s="78">
        <v>0</v>
      </c>
      <c r="E738" s="78">
        <v>0</v>
      </c>
      <c r="F738">
        <v>0</v>
      </c>
      <c r="G738">
        <v>-1</v>
      </c>
      <c r="H738">
        <v>1</v>
      </c>
      <c r="I738">
        <v>47.8</v>
      </c>
      <c r="J738">
        <v>0</v>
      </c>
      <c r="K738">
        <v>32</v>
      </c>
      <c r="L738">
        <v>0</v>
      </c>
      <c r="M738">
        <v>4</v>
      </c>
      <c r="N738">
        <v>0</v>
      </c>
      <c r="O738">
        <v>3</v>
      </c>
    </row>
    <row r="739" spans="1:15">
      <c r="B739" s="13">
        <v>29373</v>
      </c>
      <c r="C739">
        <v>0</v>
      </c>
      <c r="D739" s="78">
        <v>0</v>
      </c>
      <c r="E739" s="78">
        <v>0</v>
      </c>
      <c r="F739">
        <v>0</v>
      </c>
      <c r="G739">
        <v>-1</v>
      </c>
      <c r="H739">
        <v>1</v>
      </c>
      <c r="I739">
        <v>47.8</v>
      </c>
      <c r="J739">
        <v>0</v>
      </c>
      <c r="K739">
        <v>32</v>
      </c>
      <c r="L739">
        <v>0</v>
      </c>
      <c r="M739">
        <v>4</v>
      </c>
      <c r="N739">
        <v>0</v>
      </c>
      <c r="O739">
        <v>0</v>
      </c>
    </row>
    <row r="740" spans="1:15" ht="15">
      <c r="A740" s="16" t="s">
        <v>158</v>
      </c>
      <c r="B740" s="13">
        <v>29403</v>
      </c>
      <c r="C740" s="4">
        <v>3</v>
      </c>
      <c r="D740" s="78">
        <v>0</v>
      </c>
      <c r="E740" s="78">
        <v>-1</v>
      </c>
      <c r="F740">
        <v>0</v>
      </c>
      <c r="G740">
        <v>-1</v>
      </c>
      <c r="H740">
        <v>1</v>
      </c>
      <c r="I740">
        <v>47.8</v>
      </c>
      <c r="J740">
        <v>0</v>
      </c>
      <c r="K740">
        <v>32</v>
      </c>
      <c r="L740">
        <v>0</v>
      </c>
      <c r="M740">
        <v>4</v>
      </c>
      <c r="N740">
        <v>0</v>
      </c>
      <c r="O740" s="4">
        <v>3</v>
      </c>
    </row>
    <row r="741" spans="1:15">
      <c r="B741" s="13">
        <v>29434</v>
      </c>
      <c r="C741">
        <v>1</v>
      </c>
      <c r="D741" s="78">
        <v>0</v>
      </c>
      <c r="E741" s="78">
        <v>0</v>
      </c>
      <c r="F741">
        <v>0</v>
      </c>
      <c r="G741">
        <v>-1</v>
      </c>
      <c r="H741">
        <v>1</v>
      </c>
      <c r="I741">
        <v>47.8</v>
      </c>
      <c r="J741">
        <v>0</v>
      </c>
      <c r="K741">
        <v>32</v>
      </c>
      <c r="L741">
        <v>0</v>
      </c>
      <c r="M741">
        <v>4</v>
      </c>
      <c r="N741">
        <v>0</v>
      </c>
      <c r="O741">
        <v>1</v>
      </c>
    </row>
    <row r="742" spans="1:15">
      <c r="B742" s="13">
        <v>29465</v>
      </c>
      <c r="C742">
        <v>2</v>
      </c>
      <c r="D742" s="78">
        <v>0</v>
      </c>
      <c r="E742" s="78">
        <v>0</v>
      </c>
      <c r="F742">
        <v>0</v>
      </c>
      <c r="G742">
        <v>-1</v>
      </c>
      <c r="H742">
        <v>1</v>
      </c>
      <c r="I742">
        <v>47.8</v>
      </c>
      <c r="J742">
        <v>0</v>
      </c>
      <c r="K742">
        <v>32</v>
      </c>
      <c r="L742">
        <v>0</v>
      </c>
      <c r="M742">
        <v>4</v>
      </c>
      <c r="N742">
        <v>0</v>
      </c>
      <c r="O742">
        <v>2</v>
      </c>
    </row>
    <row r="743" spans="1:15">
      <c r="B743" s="13">
        <v>29495</v>
      </c>
      <c r="C743">
        <v>1</v>
      </c>
      <c r="D743" s="78">
        <v>0</v>
      </c>
      <c r="E743" s="78">
        <v>0</v>
      </c>
      <c r="F743">
        <v>0</v>
      </c>
      <c r="G743">
        <v>-1</v>
      </c>
      <c r="H743">
        <v>1</v>
      </c>
      <c r="I743">
        <v>47.8</v>
      </c>
      <c r="J743">
        <v>0</v>
      </c>
      <c r="K743">
        <v>32</v>
      </c>
      <c r="L743">
        <v>0</v>
      </c>
      <c r="M743">
        <v>4</v>
      </c>
      <c r="N743">
        <v>0</v>
      </c>
      <c r="O743">
        <v>1</v>
      </c>
    </row>
    <row r="744" spans="1:15">
      <c r="B744" s="13">
        <v>29526</v>
      </c>
      <c r="C744">
        <v>0</v>
      </c>
      <c r="D744" s="78">
        <v>0</v>
      </c>
      <c r="E744" s="78">
        <v>0</v>
      </c>
      <c r="F744">
        <v>0</v>
      </c>
      <c r="G744">
        <v>-1</v>
      </c>
      <c r="H744">
        <v>1</v>
      </c>
      <c r="I744">
        <v>47.8</v>
      </c>
      <c r="J744">
        <v>0</v>
      </c>
      <c r="K744">
        <v>32</v>
      </c>
      <c r="L744">
        <v>0</v>
      </c>
      <c r="M744">
        <v>4</v>
      </c>
      <c r="N744">
        <v>0</v>
      </c>
      <c r="O744">
        <v>0</v>
      </c>
    </row>
    <row r="745" spans="1:15">
      <c r="B745" s="13">
        <v>29556</v>
      </c>
      <c r="C745">
        <v>0</v>
      </c>
      <c r="D745" s="78">
        <v>0</v>
      </c>
      <c r="E745" s="78">
        <v>0</v>
      </c>
      <c r="F745">
        <v>0</v>
      </c>
      <c r="G745">
        <v>-1</v>
      </c>
      <c r="H745">
        <v>1</v>
      </c>
      <c r="I745">
        <v>47.8</v>
      </c>
      <c r="J745">
        <v>0</v>
      </c>
      <c r="K745">
        <v>32</v>
      </c>
      <c r="L745">
        <v>0</v>
      </c>
      <c r="M745">
        <v>4</v>
      </c>
      <c r="N745">
        <v>0</v>
      </c>
      <c r="O745">
        <v>0</v>
      </c>
    </row>
    <row r="746" spans="1:15">
      <c r="B746" s="13">
        <v>29587</v>
      </c>
      <c r="C746">
        <v>1</v>
      </c>
      <c r="D746" s="78">
        <v>0</v>
      </c>
      <c r="E746" s="78">
        <v>0</v>
      </c>
      <c r="F746">
        <v>0</v>
      </c>
      <c r="G746">
        <v>-1</v>
      </c>
      <c r="H746">
        <v>1</v>
      </c>
      <c r="I746">
        <v>47.8</v>
      </c>
      <c r="J746">
        <v>0</v>
      </c>
      <c r="K746">
        <v>33</v>
      </c>
      <c r="L746">
        <v>0</v>
      </c>
      <c r="M746">
        <v>4</v>
      </c>
      <c r="N746">
        <v>0</v>
      </c>
      <c r="O746">
        <v>1</v>
      </c>
    </row>
    <row r="747" spans="1:15">
      <c r="B747" s="13">
        <v>29618</v>
      </c>
      <c r="C747">
        <v>0</v>
      </c>
      <c r="D747" s="78">
        <v>0</v>
      </c>
      <c r="E747" s="78">
        <v>0</v>
      </c>
      <c r="F747">
        <v>0</v>
      </c>
      <c r="G747">
        <v>-1</v>
      </c>
      <c r="H747">
        <v>1</v>
      </c>
      <c r="I747">
        <v>47.8</v>
      </c>
      <c r="J747">
        <v>0</v>
      </c>
      <c r="K747">
        <v>33</v>
      </c>
      <c r="L747">
        <v>0</v>
      </c>
      <c r="M747">
        <v>4</v>
      </c>
      <c r="N747">
        <v>0</v>
      </c>
      <c r="O747">
        <v>0</v>
      </c>
    </row>
    <row r="748" spans="1:15">
      <c r="B748" s="13">
        <v>29646</v>
      </c>
      <c r="C748">
        <v>0</v>
      </c>
      <c r="D748" s="78">
        <v>0</v>
      </c>
      <c r="E748" s="78">
        <v>0</v>
      </c>
      <c r="F748">
        <v>0</v>
      </c>
      <c r="G748">
        <v>-1</v>
      </c>
      <c r="H748">
        <v>1</v>
      </c>
      <c r="I748">
        <v>47.8</v>
      </c>
      <c r="J748">
        <v>0</v>
      </c>
      <c r="K748">
        <v>33</v>
      </c>
      <c r="L748">
        <v>0</v>
      </c>
      <c r="M748">
        <v>4</v>
      </c>
      <c r="N748">
        <v>0</v>
      </c>
      <c r="O748">
        <v>0</v>
      </c>
    </row>
    <row r="749" spans="1:15">
      <c r="B749" s="13">
        <v>29677</v>
      </c>
      <c r="C749">
        <v>1</v>
      </c>
      <c r="D749" s="78">
        <v>0</v>
      </c>
      <c r="E749" s="78">
        <v>0</v>
      </c>
      <c r="F749">
        <v>0</v>
      </c>
      <c r="G749">
        <v>-1</v>
      </c>
      <c r="H749">
        <v>1</v>
      </c>
      <c r="I749">
        <v>47.8</v>
      </c>
      <c r="J749">
        <v>0</v>
      </c>
      <c r="K749">
        <v>33</v>
      </c>
      <c r="L749">
        <v>0</v>
      </c>
      <c r="M749">
        <v>4</v>
      </c>
      <c r="N749">
        <v>0</v>
      </c>
      <c r="O749">
        <v>1</v>
      </c>
    </row>
    <row r="750" spans="1:15">
      <c r="B750" s="13">
        <v>29707</v>
      </c>
      <c r="C750">
        <v>1</v>
      </c>
      <c r="D750" s="78">
        <v>0</v>
      </c>
      <c r="E750" s="78">
        <v>0</v>
      </c>
      <c r="F750">
        <v>0</v>
      </c>
      <c r="G750">
        <v>-1</v>
      </c>
      <c r="H750">
        <v>1</v>
      </c>
      <c r="I750">
        <v>47.8</v>
      </c>
      <c r="J750">
        <v>0</v>
      </c>
      <c r="K750">
        <v>33</v>
      </c>
      <c r="L750">
        <v>0</v>
      </c>
      <c r="M750">
        <v>4</v>
      </c>
      <c r="N750">
        <v>0</v>
      </c>
      <c r="O750">
        <v>1</v>
      </c>
    </row>
    <row r="751" spans="1:15" ht="15">
      <c r="A751" s="16" t="s">
        <v>179</v>
      </c>
      <c r="B751" s="13">
        <v>29738</v>
      </c>
      <c r="C751" s="4">
        <v>1</v>
      </c>
      <c r="D751" s="78">
        <v>0</v>
      </c>
      <c r="E751" s="78">
        <v>-1</v>
      </c>
      <c r="F751">
        <v>0</v>
      </c>
      <c r="G751">
        <v>-1</v>
      </c>
      <c r="H751">
        <v>1</v>
      </c>
      <c r="I751">
        <v>47.8</v>
      </c>
      <c r="J751">
        <v>0</v>
      </c>
      <c r="K751">
        <v>33</v>
      </c>
      <c r="L751">
        <v>0</v>
      </c>
      <c r="M751">
        <v>4</v>
      </c>
      <c r="N751">
        <v>0</v>
      </c>
      <c r="O751" s="4">
        <v>1</v>
      </c>
    </row>
    <row r="752" spans="1:15">
      <c r="B752" s="14">
        <v>29768</v>
      </c>
      <c r="C752">
        <v>6</v>
      </c>
      <c r="D752" s="78">
        <v>0</v>
      </c>
      <c r="E752" s="78">
        <v>0</v>
      </c>
      <c r="F752">
        <v>0</v>
      </c>
      <c r="G752">
        <v>-1</v>
      </c>
      <c r="H752">
        <v>1</v>
      </c>
      <c r="I752">
        <v>49</v>
      </c>
      <c r="J752">
        <v>0</v>
      </c>
      <c r="K752">
        <v>33</v>
      </c>
      <c r="L752">
        <v>0</v>
      </c>
      <c r="M752">
        <v>4</v>
      </c>
      <c r="N752">
        <v>0</v>
      </c>
      <c r="O752">
        <v>6</v>
      </c>
    </row>
    <row r="753" spans="1:15">
      <c r="B753" s="14">
        <v>29799</v>
      </c>
      <c r="C753">
        <v>1</v>
      </c>
      <c r="D753" s="78">
        <v>0</v>
      </c>
      <c r="E753" s="78">
        <v>0</v>
      </c>
      <c r="F753">
        <v>0</v>
      </c>
      <c r="G753">
        <v>-1</v>
      </c>
      <c r="H753">
        <v>1</v>
      </c>
      <c r="I753">
        <v>49</v>
      </c>
      <c r="J753">
        <v>0</v>
      </c>
      <c r="K753">
        <v>33</v>
      </c>
      <c r="L753">
        <v>0</v>
      </c>
      <c r="M753">
        <v>4</v>
      </c>
      <c r="N753">
        <v>0</v>
      </c>
      <c r="O753">
        <v>1</v>
      </c>
    </row>
    <row r="754" spans="1:15">
      <c r="B754" s="14">
        <v>29830</v>
      </c>
      <c r="C754">
        <v>2</v>
      </c>
      <c r="D754" s="78">
        <v>0</v>
      </c>
      <c r="E754" s="78">
        <v>0</v>
      </c>
      <c r="F754">
        <v>0</v>
      </c>
      <c r="G754">
        <v>-1</v>
      </c>
      <c r="H754">
        <v>1</v>
      </c>
      <c r="I754">
        <v>49</v>
      </c>
      <c r="J754">
        <v>0</v>
      </c>
      <c r="K754">
        <v>33</v>
      </c>
      <c r="L754">
        <v>0</v>
      </c>
      <c r="M754">
        <v>4</v>
      </c>
      <c r="N754">
        <v>0</v>
      </c>
      <c r="O754">
        <v>2</v>
      </c>
    </row>
    <row r="755" spans="1:15">
      <c r="B755" s="14">
        <v>29860</v>
      </c>
      <c r="C755">
        <v>0</v>
      </c>
      <c r="D755" s="78">
        <v>0</v>
      </c>
      <c r="E755" s="78">
        <v>0</v>
      </c>
      <c r="F755">
        <v>0</v>
      </c>
      <c r="G755">
        <v>-1</v>
      </c>
      <c r="H755">
        <v>1</v>
      </c>
      <c r="I755">
        <v>49</v>
      </c>
      <c r="J755">
        <v>0</v>
      </c>
      <c r="K755">
        <v>33</v>
      </c>
      <c r="L755">
        <v>0</v>
      </c>
      <c r="M755">
        <v>4</v>
      </c>
      <c r="N755">
        <v>0</v>
      </c>
      <c r="O755">
        <v>0</v>
      </c>
    </row>
    <row r="756" spans="1:15">
      <c r="B756" s="14">
        <v>29891</v>
      </c>
      <c r="C756">
        <v>0</v>
      </c>
      <c r="D756" s="78">
        <v>0</v>
      </c>
      <c r="E756" s="78">
        <v>0</v>
      </c>
      <c r="F756">
        <v>0</v>
      </c>
      <c r="G756">
        <v>-1</v>
      </c>
      <c r="H756">
        <v>1</v>
      </c>
      <c r="I756">
        <v>49</v>
      </c>
      <c r="J756">
        <v>0</v>
      </c>
      <c r="K756">
        <v>33</v>
      </c>
      <c r="L756">
        <v>0</v>
      </c>
      <c r="M756">
        <v>4</v>
      </c>
      <c r="N756">
        <v>0</v>
      </c>
      <c r="O756">
        <v>0</v>
      </c>
    </row>
    <row r="757" spans="1:15" ht="15">
      <c r="A757" s="16" t="s">
        <v>180</v>
      </c>
      <c r="B757" s="14">
        <v>29921</v>
      </c>
      <c r="C757" s="4">
        <v>1</v>
      </c>
      <c r="D757" s="78">
        <v>0</v>
      </c>
      <c r="E757" s="78">
        <v>-1</v>
      </c>
      <c r="F757">
        <v>0</v>
      </c>
      <c r="G757">
        <v>-1</v>
      </c>
      <c r="H757">
        <v>1</v>
      </c>
      <c r="I757">
        <v>49</v>
      </c>
      <c r="J757">
        <v>0</v>
      </c>
      <c r="K757">
        <v>33</v>
      </c>
      <c r="L757">
        <v>0</v>
      </c>
      <c r="M757">
        <v>4</v>
      </c>
      <c r="N757">
        <v>0</v>
      </c>
      <c r="O757" s="4">
        <v>1</v>
      </c>
    </row>
    <row r="758" spans="1:15">
      <c r="B758" s="14">
        <v>29952</v>
      </c>
      <c r="C758">
        <v>0</v>
      </c>
      <c r="D758" s="78">
        <v>0</v>
      </c>
      <c r="E758" s="78">
        <v>0</v>
      </c>
      <c r="F758">
        <v>0</v>
      </c>
      <c r="G758">
        <v>-1</v>
      </c>
      <c r="H758">
        <v>1</v>
      </c>
      <c r="I758">
        <v>49</v>
      </c>
      <c r="J758">
        <v>0</v>
      </c>
      <c r="K758">
        <v>34</v>
      </c>
      <c r="L758">
        <v>0</v>
      </c>
      <c r="M758">
        <v>4</v>
      </c>
      <c r="N758">
        <v>0</v>
      </c>
      <c r="O758">
        <v>0</v>
      </c>
    </row>
    <row r="759" spans="1:15">
      <c r="B759" s="14">
        <v>29983</v>
      </c>
      <c r="C759">
        <v>0</v>
      </c>
      <c r="D759" s="78">
        <v>0</v>
      </c>
      <c r="E759" s="78">
        <v>0</v>
      </c>
      <c r="F759">
        <v>0</v>
      </c>
      <c r="G759">
        <v>-1</v>
      </c>
      <c r="H759">
        <v>1</v>
      </c>
      <c r="I759">
        <v>49</v>
      </c>
      <c r="J759">
        <v>0</v>
      </c>
      <c r="K759">
        <v>34</v>
      </c>
      <c r="L759">
        <v>0</v>
      </c>
      <c r="M759">
        <v>4</v>
      </c>
      <c r="N759">
        <v>0</v>
      </c>
      <c r="O759">
        <v>0</v>
      </c>
    </row>
    <row r="760" spans="1:15">
      <c r="B760" s="14">
        <v>30011</v>
      </c>
      <c r="C760">
        <v>0</v>
      </c>
      <c r="D760" s="78">
        <v>0</v>
      </c>
      <c r="E760" s="78">
        <v>0</v>
      </c>
      <c r="F760">
        <v>0</v>
      </c>
      <c r="G760">
        <v>-1</v>
      </c>
      <c r="H760">
        <v>1</v>
      </c>
      <c r="I760">
        <v>49</v>
      </c>
      <c r="J760">
        <v>0</v>
      </c>
      <c r="K760">
        <v>34</v>
      </c>
      <c r="L760">
        <v>0</v>
      </c>
      <c r="M760">
        <v>4</v>
      </c>
      <c r="N760">
        <v>0</v>
      </c>
      <c r="O760">
        <v>0</v>
      </c>
    </row>
    <row r="761" spans="1:15" ht="15">
      <c r="A761" s="16" t="s">
        <v>181</v>
      </c>
      <c r="B761" s="14">
        <v>30042</v>
      </c>
      <c r="C761" s="3">
        <v>0</v>
      </c>
      <c r="D761" s="78">
        <v>0</v>
      </c>
      <c r="E761" s="78">
        <v>1</v>
      </c>
      <c r="F761">
        <v>0</v>
      </c>
      <c r="G761">
        <v>-1</v>
      </c>
      <c r="H761">
        <v>1</v>
      </c>
      <c r="I761">
        <v>49</v>
      </c>
      <c r="J761">
        <v>0</v>
      </c>
      <c r="K761">
        <v>34</v>
      </c>
      <c r="L761">
        <v>0</v>
      </c>
      <c r="M761">
        <v>4</v>
      </c>
      <c r="N761">
        <v>0</v>
      </c>
      <c r="O761" s="3">
        <v>0</v>
      </c>
    </row>
    <row r="762" spans="1:15">
      <c r="B762" s="14">
        <v>30072</v>
      </c>
      <c r="C762">
        <v>0</v>
      </c>
      <c r="D762" s="78">
        <v>0</v>
      </c>
      <c r="E762" s="78">
        <v>0</v>
      </c>
      <c r="F762">
        <v>0</v>
      </c>
      <c r="G762">
        <v>-1</v>
      </c>
      <c r="H762">
        <v>1</v>
      </c>
      <c r="I762">
        <v>49</v>
      </c>
      <c r="J762">
        <v>0</v>
      </c>
      <c r="K762">
        <v>34</v>
      </c>
      <c r="L762">
        <v>0</v>
      </c>
      <c r="M762">
        <v>4</v>
      </c>
      <c r="N762">
        <v>0</v>
      </c>
      <c r="O762">
        <v>0</v>
      </c>
    </row>
    <row r="763" spans="1:15">
      <c r="B763" s="14">
        <v>30103</v>
      </c>
      <c r="C763">
        <v>2</v>
      </c>
      <c r="D763" s="78">
        <v>0</v>
      </c>
      <c r="E763" s="78">
        <v>0</v>
      </c>
      <c r="F763">
        <v>0</v>
      </c>
      <c r="G763">
        <v>-1</v>
      </c>
      <c r="H763">
        <v>1</v>
      </c>
      <c r="I763">
        <v>49</v>
      </c>
      <c r="J763">
        <v>0</v>
      </c>
      <c r="K763">
        <v>34</v>
      </c>
      <c r="L763">
        <v>1</v>
      </c>
      <c r="M763">
        <v>4</v>
      </c>
      <c r="N763">
        <v>0</v>
      </c>
      <c r="O763">
        <v>2</v>
      </c>
    </row>
    <row r="764" spans="1:15">
      <c r="B764" s="14">
        <v>30133</v>
      </c>
      <c r="C764">
        <v>3</v>
      </c>
      <c r="D764" s="78">
        <v>0</v>
      </c>
      <c r="E764" s="78">
        <v>0</v>
      </c>
      <c r="F764">
        <v>0</v>
      </c>
      <c r="G764">
        <v>-1</v>
      </c>
      <c r="H764">
        <v>1</v>
      </c>
      <c r="I764">
        <v>49</v>
      </c>
      <c r="J764">
        <v>0</v>
      </c>
      <c r="K764">
        <v>34</v>
      </c>
      <c r="L764">
        <v>1</v>
      </c>
      <c r="M764">
        <v>5</v>
      </c>
      <c r="N764">
        <v>0</v>
      </c>
      <c r="O764">
        <v>3</v>
      </c>
    </row>
    <row r="765" spans="1:15" ht="15">
      <c r="A765" s="16" t="s">
        <v>182</v>
      </c>
      <c r="B765" s="14">
        <v>30164</v>
      </c>
      <c r="C765" s="4">
        <v>0</v>
      </c>
      <c r="D765" s="78">
        <v>0</v>
      </c>
      <c r="E765" s="78">
        <v>-1</v>
      </c>
      <c r="F765">
        <v>0</v>
      </c>
      <c r="G765">
        <v>-1</v>
      </c>
      <c r="H765">
        <v>1</v>
      </c>
      <c r="I765">
        <v>49</v>
      </c>
      <c r="J765">
        <v>0</v>
      </c>
      <c r="K765">
        <v>34</v>
      </c>
      <c r="L765">
        <v>0</v>
      </c>
      <c r="M765">
        <v>5</v>
      </c>
      <c r="N765">
        <v>0</v>
      </c>
      <c r="O765" s="4">
        <v>0</v>
      </c>
    </row>
    <row r="766" spans="1:15" ht="15">
      <c r="A766" s="16"/>
      <c r="B766" s="14">
        <v>30195</v>
      </c>
      <c r="C766">
        <v>1</v>
      </c>
      <c r="D766" s="78">
        <v>0</v>
      </c>
      <c r="E766" s="78">
        <v>0</v>
      </c>
      <c r="F766">
        <v>0</v>
      </c>
      <c r="G766">
        <v>-1</v>
      </c>
      <c r="H766">
        <v>1</v>
      </c>
      <c r="I766">
        <v>49</v>
      </c>
      <c r="J766">
        <v>0</v>
      </c>
      <c r="K766">
        <v>34</v>
      </c>
      <c r="L766">
        <v>0</v>
      </c>
      <c r="M766">
        <v>5</v>
      </c>
      <c r="N766">
        <v>-1</v>
      </c>
      <c r="O766">
        <v>1</v>
      </c>
    </row>
    <row r="767" spans="1:15" ht="15">
      <c r="A767" s="16"/>
      <c r="B767" s="14">
        <v>30225</v>
      </c>
      <c r="C767">
        <v>0</v>
      </c>
      <c r="D767" s="78">
        <v>0</v>
      </c>
      <c r="E767" s="78">
        <v>0</v>
      </c>
      <c r="F767">
        <v>0</v>
      </c>
      <c r="G767">
        <v>-1</v>
      </c>
      <c r="H767">
        <v>1</v>
      </c>
      <c r="I767">
        <v>49</v>
      </c>
      <c r="J767">
        <v>0</v>
      </c>
      <c r="K767">
        <v>34</v>
      </c>
      <c r="L767">
        <v>0</v>
      </c>
      <c r="M767">
        <v>5</v>
      </c>
      <c r="N767">
        <v>-1</v>
      </c>
      <c r="O767">
        <v>0</v>
      </c>
    </row>
    <row r="768" spans="1:15" ht="15">
      <c r="A768" s="16"/>
      <c r="B768" s="14">
        <v>30256</v>
      </c>
      <c r="C768">
        <v>0</v>
      </c>
      <c r="D768" s="78">
        <v>0</v>
      </c>
      <c r="E768" s="78">
        <v>0</v>
      </c>
      <c r="F768">
        <v>0</v>
      </c>
      <c r="G768">
        <v>-1</v>
      </c>
      <c r="H768">
        <v>1</v>
      </c>
      <c r="I768">
        <v>49</v>
      </c>
      <c r="J768">
        <v>0</v>
      </c>
      <c r="K768">
        <v>34</v>
      </c>
      <c r="L768">
        <v>0</v>
      </c>
      <c r="M768">
        <v>5</v>
      </c>
      <c r="N768">
        <v>-1</v>
      </c>
      <c r="O768">
        <v>0</v>
      </c>
    </row>
    <row r="769" spans="1:15" ht="15">
      <c r="A769" s="16"/>
      <c r="B769" s="14">
        <v>30286</v>
      </c>
      <c r="C769">
        <v>1</v>
      </c>
      <c r="D769" s="78">
        <v>0</v>
      </c>
      <c r="E769" s="78">
        <v>0</v>
      </c>
      <c r="F769">
        <v>0</v>
      </c>
      <c r="G769">
        <v>-1</v>
      </c>
      <c r="H769">
        <v>1</v>
      </c>
      <c r="I769">
        <v>49</v>
      </c>
      <c r="J769">
        <v>0</v>
      </c>
      <c r="K769">
        <v>34</v>
      </c>
      <c r="L769">
        <v>0</v>
      </c>
      <c r="M769">
        <v>5</v>
      </c>
      <c r="N769">
        <v>-1</v>
      </c>
      <c r="O769">
        <v>1</v>
      </c>
    </row>
    <row r="770" spans="1:15" ht="15">
      <c r="A770" s="16"/>
      <c r="B770" s="14">
        <v>30317</v>
      </c>
      <c r="C770">
        <v>1</v>
      </c>
      <c r="D770" s="78">
        <v>0</v>
      </c>
      <c r="E770" s="78">
        <v>0</v>
      </c>
      <c r="F770">
        <v>0</v>
      </c>
      <c r="G770">
        <v>-1</v>
      </c>
      <c r="H770">
        <v>1</v>
      </c>
      <c r="I770">
        <v>49</v>
      </c>
      <c r="J770">
        <v>0</v>
      </c>
      <c r="K770">
        <v>35</v>
      </c>
      <c r="L770">
        <v>0</v>
      </c>
      <c r="M770">
        <v>5</v>
      </c>
      <c r="N770">
        <v>-1</v>
      </c>
      <c r="O770">
        <v>1</v>
      </c>
    </row>
    <row r="771" spans="1:15" ht="15">
      <c r="A771" s="16"/>
      <c r="B771" s="14">
        <v>30348</v>
      </c>
      <c r="C771">
        <v>7</v>
      </c>
      <c r="D771" s="78">
        <v>0</v>
      </c>
      <c r="E771" s="78">
        <v>0</v>
      </c>
      <c r="F771">
        <v>0</v>
      </c>
      <c r="G771">
        <v>-1</v>
      </c>
      <c r="H771">
        <v>1</v>
      </c>
      <c r="I771">
        <v>49</v>
      </c>
      <c r="J771">
        <v>0</v>
      </c>
      <c r="K771">
        <v>35</v>
      </c>
      <c r="L771">
        <v>0</v>
      </c>
      <c r="M771">
        <v>5</v>
      </c>
      <c r="N771">
        <v>-1</v>
      </c>
      <c r="O771">
        <v>7</v>
      </c>
    </row>
    <row r="772" spans="1:15" ht="15">
      <c r="A772" s="16"/>
      <c r="B772" s="14">
        <v>30376</v>
      </c>
      <c r="C772">
        <v>1</v>
      </c>
      <c r="D772" s="78">
        <v>0</v>
      </c>
      <c r="E772" s="78">
        <v>0</v>
      </c>
      <c r="F772">
        <v>0</v>
      </c>
      <c r="G772">
        <v>-1</v>
      </c>
      <c r="H772">
        <v>1</v>
      </c>
      <c r="I772">
        <v>49</v>
      </c>
      <c r="J772">
        <v>0</v>
      </c>
      <c r="K772">
        <v>35</v>
      </c>
      <c r="L772">
        <v>0</v>
      </c>
      <c r="M772">
        <v>5</v>
      </c>
      <c r="N772">
        <v>-1</v>
      </c>
      <c r="O772">
        <v>1</v>
      </c>
    </row>
    <row r="773" spans="1:15" ht="15">
      <c r="A773" s="16"/>
      <c r="B773" s="14">
        <v>30407</v>
      </c>
      <c r="C773">
        <v>0</v>
      </c>
      <c r="D773" s="78">
        <v>0</v>
      </c>
      <c r="E773" s="78">
        <v>0</v>
      </c>
      <c r="F773">
        <v>0</v>
      </c>
      <c r="G773">
        <v>-1</v>
      </c>
      <c r="H773">
        <v>1</v>
      </c>
      <c r="I773">
        <v>49</v>
      </c>
      <c r="J773">
        <v>0</v>
      </c>
      <c r="K773">
        <v>35</v>
      </c>
      <c r="L773">
        <v>0</v>
      </c>
      <c r="M773">
        <v>5</v>
      </c>
      <c r="N773">
        <v>-1</v>
      </c>
      <c r="O773">
        <v>0</v>
      </c>
    </row>
    <row r="774" spans="1:15" ht="15">
      <c r="A774" s="16"/>
      <c r="B774" s="14">
        <v>30437</v>
      </c>
      <c r="C774">
        <v>2</v>
      </c>
      <c r="D774" s="78">
        <v>0</v>
      </c>
      <c r="E774" s="78">
        <v>0</v>
      </c>
      <c r="F774">
        <v>0</v>
      </c>
      <c r="G774">
        <v>-1</v>
      </c>
      <c r="H774">
        <v>1</v>
      </c>
      <c r="I774">
        <v>49</v>
      </c>
      <c r="J774">
        <v>0</v>
      </c>
      <c r="K774">
        <v>35</v>
      </c>
      <c r="L774">
        <v>0</v>
      </c>
      <c r="M774">
        <v>5</v>
      </c>
      <c r="N774">
        <v>-1</v>
      </c>
      <c r="O774">
        <v>2</v>
      </c>
    </row>
    <row r="775" spans="1:15" ht="15">
      <c r="A775" s="16"/>
      <c r="B775" s="14">
        <v>30468</v>
      </c>
      <c r="C775">
        <v>0</v>
      </c>
      <c r="D775" s="78">
        <v>0</v>
      </c>
      <c r="E775" s="78">
        <v>0</v>
      </c>
      <c r="F775">
        <v>0</v>
      </c>
      <c r="G775">
        <v>-1</v>
      </c>
      <c r="H775">
        <v>1</v>
      </c>
      <c r="I775">
        <v>49</v>
      </c>
      <c r="J775">
        <v>0</v>
      </c>
      <c r="K775">
        <v>35</v>
      </c>
      <c r="L775">
        <v>0</v>
      </c>
      <c r="M775">
        <v>5</v>
      </c>
      <c r="N775">
        <v>-1</v>
      </c>
      <c r="O775">
        <v>0</v>
      </c>
    </row>
    <row r="776" spans="1:15" ht="15">
      <c r="A776" s="16"/>
      <c r="B776" s="14">
        <v>30498</v>
      </c>
      <c r="C776">
        <v>1</v>
      </c>
      <c r="D776" s="78">
        <v>0</v>
      </c>
      <c r="E776" s="78">
        <v>0</v>
      </c>
      <c r="F776">
        <v>0</v>
      </c>
      <c r="G776">
        <v>-1</v>
      </c>
      <c r="H776">
        <v>1</v>
      </c>
      <c r="I776">
        <v>49</v>
      </c>
      <c r="J776">
        <v>0</v>
      </c>
      <c r="K776">
        <v>35</v>
      </c>
      <c r="L776">
        <v>0</v>
      </c>
      <c r="M776">
        <v>5</v>
      </c>
      <c r="N776">
        <v>-1</v>
      </c>
      <c r="O776">
        <v>1</v>
      </c>
    </row>
    <row r="777" spans="1:15" ht="15">
      <c r="A777" s="16"/>
      <c r="B777" s="14">
        <v>30529</v>
      </c>
      <c r="C777">
        <v>0</v>
      </c>
      <c r="D777" s="78">
        <v>0</v>
      </c>
      <c r="E777" s="78">
        <v>0</v>
      </c>
      <c r="F777">
        <v>0</v>
      </c>
      <c r="G777">
        <v>-1</v>
      </c>
      <c r="H777">
        <v>1</v>
      </c>
      <c r="I777">
        <v>49</v>
      </c>
      <c r="J777">
        <v>0</v>
      </c>
      <c r="K777">
        <v>35</v>
      </c>
      <c r="L777">
        <v>0</v>
      </c>
      <c r="M777">
        <v>5</v>
      </c>
      <c r="N777">
        <v>-1</v>
      </c>
      <c r="O777">
        <v>0</v>
      </c>
    </row>
    <row r="778" spans="1:15" ht="15">
      <c r="A778" s="16"/>
      <c r="B778" s="14">
        <v>30560</v>
      </c>
      <c r="C778">
        <v>1</v>
      </c>
      <c r="D778" s="78">
        <v>0</v>
      </c>
      <c r="E778" s="78">
        <v>0</v>
      </c>
      <c r="F778">
        <v>0</v>
      </c>
      <c r="G778">
        <v>-1</v>
      </c>
      <c r="H778">
        <v>1</v>
      </c>
      <c r="I778">
        <v>49</v>
      </c>
      <c r="J778">
        <v>0</v>
      </c>
      <c r="K778">
        <v>35</v>
      </c>
      <c r="L778">
        <v>0</v>
      </c>
      <c r="M778">
        <v>5</v>
      </c>
      <c r="N778">
        <v>-1</v>
      </c>
      <c r="O778">
        <v>1</v>
      </c>
    </row>
    <row r="779" spans="1:15" ht="15">
      <c r="A779" s="16"/>
      <c r="B779" s="14">
        <v>30590</v>
      </c>
      <c r="C779">
        <v>1</v>
      </c>
      <c r="D779" s="78">
        <v>0</v>
      </c>
      <c r="E779" s="78">
        <v>0</v>
      </c>
      <c r="F779">
        <v>0</v>
      </c>
      <c r="G779">
        <v>-1</v>
      </c>
      <c r="H779">
        <v>1</v>
      </c>
      <c r="I779">
        <v>49</v>
      </c>
      <c r="J779">
        <v>0</v>
      </c>
      <c r="K779">
        <v>35</v>
      </c>
      <c r="L779">
        <v>0</v>
      </c>
      <c r="M779">
        <v>5</v>
      </c>
      <c r="N779">
        <v>-1</v>
      </c>
      <c r="O779">
        <v>1</v>
      </c>
    </row>
    <row r="780" spans="1:15" ht="15">
      <c r="A780" s="16"/>
      <c r="B780" s="14">
        <v>30621</v>
      </c>
      <c r="C780">
        <v>0</v>
      </c>
      <c r="D780" s="78">
        <v>0</v>
      </c>
      <c r="E780" s="78">
        <v>0</v>
      </c>
      <c r="F780">
        <v>0</v>
      </c>
      <c r="G780">
        <v>-1</v>
      </c>
      <c r="H780">
        <v>1</v>
      </c>
      <c r="I780">
        <v>49</v>
      </c>
      <c r="J780">
        <v>0</v>
      </c>
      <c r="K780">
        <v>35</v>
      </c>
      <c r="L780">
        <v>0</v>
      </c>
      <c r="M780">
        <v>5</v>
      </c>
      <c r="N780">
        <v>-1</v>
      </c>
      <c r="O780">
        <v>0</v>
      </c>
    </row>
    <row r="781" spans="1:15" ht="15">
      <c r="A781" s="16"/>
      <c r="B781" s="14">
        <v>30651</v>
      </c>
      <c r="C781">
        <v>7</v>
      </c>
      <c r="D781" s="78">
        <v>0</v>
      </c>
      <c r="E781" s="78">
        <v>0</v>
      </c>
      <c r="F781">
        <v>0</v>
      </c>
      <c r="G781">
        <v>-1</v>
      </c>
      <c r="H781">
        <v>1</v>
      </c>
      <c r="I781">
        <v>49</v>
      </c>
      <c r="J781">
        <v>0</v>
      </c>
      <c r="K781">
        <v>35</v>
      </c>
      <c r="L781">
        <v>0</v>
      </c>
      <c r="M781">
        <v>5</v>
      </c>
      <c r="N781">
        <v>-1</v>
      </c>
      <c r="O781">
        <v>7</v>
      </c>
    </row>
    <row r="782" spans="1:15" ht="15">
      <c r="A782" s="16"/>
      <c r="B782" s="14">
        <v>30682</v>
      </c>
      <c r="C782">
        <v>0</v>
      </c>
      <c r="D782" s="78">
        <v>0</v>
      </c>
      <c r="E782" s="78">
        <v>0</v>
      </c>
      <c r="F782">
        <v>0</v>
      </c>
      <c r="G782">
        <v>-1</v>
      </c>
      <c r="H782">
        <v>1</v>
      </c>
      <c r="I782">
        <v>49</v>
      </c>
      <c r="J782">
        <v>0</v>
      </c>
      <c r="K782">
        <v>36</v>
      </c>
      <c r="L782">
        <v>0</v>
      </c>
      <c r="M782">
        <v>5</v>
      </c>
      <c r="N782">
        <v>-1</v>
      </c>
      <c r="O782">
        <v>0</v>
      </c>
    </row>
    <row r="783" spans="1:15" ht="15">
      <c r="A783" s="16"/>
      <c r="B783" s="14">
        <v>30713</v>
      </c>
      <c r="C783">
        <v>2</v>
      </c>
      <c r="D783" s="78">
        <v>0</v>
      </c>
      <c r="E783" s="78">
        <v>0</v>
      </c>
      <c r="F783">
        <v>0</v>
      </c>
      <c r="G783">
        <v>-1</v>
      </c>
      <c r="H783">
        <v>1</v>
      </c>
      <c r="I783">
        <v>49</v>
      </c>
      <c r="J783">
        <v>0</v>
      </c>
      <c r="K783">
        <v>36</v>
      </c>
      <c r="L783">
        <v>0</v>
      </c>
      <c r="M783">
        <v>5</v>
      </c>
      <c r="N783">
        <v>-1</v>
      </c>
      <c r="O783">
        <v>2</v>
      </c>
    </row>
    <row r="784" spans="1:15" ht="15">
      <c r="A784" s="16"/>
      <c r="B784" s="14">
        <v>30742</v>
      </c>
      <c r="C784">
        <v>3</v>
      </c>
      <c r="D784" s="78">
        <v>0</v>
      </c>
      <c r="E784" s="78">
        <v>0</v>
      </c>
      <c r="F784">
        <v>0</v>
      </c>
      <c r="G784">
        <v>-1</v>
      </c>
      <c r="H784">
        <v>1</v>
      </c>
      <c r="I784">
        <v>49</v>
      </c>
      <c r="J784">
        <v>0</v>
      </c>
      <c r="K784">
        <v>36</v>
      </c>
      <c r="L784">
        <v>0</v>
      </c>
      <c r="M784">
        <v>5</v>
      </c>
      <c r="N784">
        <v>-1</v>
      </c>
      <c r="O784">
        <v>3</v>
      </c>
    </row>
    <row r="785" spans="1:15" ht="15">
      <c r="A785" s="16"/>
      <c r="B785" s="14">
        <v>30773</v>
      </c>
      <c r="C785">
        <v>1</v>
      </c>
      <c r="D785" s="78">
        <v>0</v>
      </c>
      <c r="E785" s="78">
        <v>0</v>
      </c>
      <c r="F785">
        <v>0</v>
      </c>
      <c r="G785">
        <v>-1</v>
      </c>
      <c r="H785">
        <v>1</v>
      </c>
      <c r="I785">
        <v>49</v>
      </c>
      <c r="J785">
        <v>0</v>
      </c>
      <c r="K785">
        <v>36</v>
      </c>
      <c r="L785">
        <v>0</v>
      </c>
      <c r="M785">
        <v>5</v>
      </c>
      <c r="N785">
        <v>-1</v>
      </c>
      <c r="O785">
        <v>1</v>
      </c>
    </row>
    <row r="786" spans="1:15" ht="15">
      <c r="A786" s="16"/>
      <c r="B786" s="14">
        <v>30803</v>
      </c>
      <c r="C786">
        <v>1</v>
      </c>
      <c r="D786" s="78">
        <v>0</v>
      </c>
      <c r="E786" s="78">
        <v>0</v>
      </c>
      <c r="F786">
        <v>0</v>
      </c>
      <c r="G786">
        <v>-1</v>
      </c>
      <c r="H786">
        <v>1</v>
      </c>
      <c r="I786">
        <v>49</v>
      </c>
      <c r="J786">
        <v>0</v>
      </c>
      <c r="K786">
        <v>36</v>
      </c>
      <c r="L786">
        <v>0</v>
      </c>
      <c r="M786">
        <v>5</v>
      </c>
      <c r="N786">
        <v>-1</v>
      </c>
      <c r="O786">
        <v>1</v>
      </c>
    </row>
    <row r="787" spans="1:15" ht="15">
      <c r="A787" s="16"/>
      <c r="B787" s="14">
        <v>30834</v>
      </c>
      <c r="C787">
        <v>0</v>
      </c>
      <c r="D787" s="78">
        <v>0</v>
      </c>
      <c r="E787" s="78">
        <v>0</v>
      </c>
      <c r="F787">
        <v>0</v>
      </c>
      <c r="G787">
        <v>-1</v>
      </c>
      <c r="H787">
        <v>1</v>
      </c>
      <c r="I787">
        <v>49</v>
      </c>
      <c r="J787">
        <v>0</v>
      </c>
      <c r="K787">
        <v>36</v>
      </c>
      <c r="L787">
        <v>0</v>
      </c>
      <c r="M787">
        <v>5</v>
      </c>
      <c r="N787">
        <v>-1</v>
      </c>
      <c r="O787">
        <v>0</v>
      </c>
    </row>
    <row r="788" spans="1:15" ht="15">
      <c r="A788" s="16"/>
      <c r="B788" s="14">
        <v>30864</v>
      </c>
      <c r="C788">
        <v>0</v>
      </c>
      <c r="D788" s="78">
        <v>0</v>
      </c>
      <c r="E788" s="78">
        <v>0</v>
      </c>
      <c r="F788">
        <v>0</v>
      </c>
      <c r="G788">
        <v>-1</v>
      </c>
      <c r="H788">
        <v>1</v>
      </c>
      <c r="I788">
        <v>49</v>
      </c>
      <c r="J788">
        <v>0</v>
      </c>
      <c r="K788">
        <v>36</v>
      </c>
      <c r="L788">
        <v>0</v>
      </c>
      <c r="M788">
        <v>5</v>
      </c>
      <c r="N788">
        <v>-1</v>
      </c>
      <c r="O788">
        <v>0</v>
      </c>
    </row>
    <row r="789" spans="1:15" ht="15">
      <c r="A789" s="16"/>
      <c r="B789" s="11">
        <v>30895</v>
      </c>
      <c r="C789">
        <v>0</v>
      </c>
      <c r="D789" s="78">
        <v>0</v>
      </c>
      <c r="E789" s="78">
        <v>0</v>
      </c>
      <c r="F789">
        <v>0</v>
      </c>
      <c r="G789">
        <v>-1</v>
      </c>
      <c r="H789">
        <v>1</v>
      </c>
      <c r="I789">
        <v>43.3</v>
      </c>
      <c r="J789">
        <v>0</v>
      </c>
      <c r="K789">
        <v>36</v>
      </c>
      <c r="L789">
        <v>0</v>
      </c>
      <c r="M789">
        <v>5</v>
      </c>
      <c r="N789">
        <v>-1</v>
      </c>
      <c r="O789">
        <v>0</v>
      </c>
    </row>
    <row r="790" spans="1:15" ht="15">
      <c r="A790" s="16"/>
      <c r="B790" s="11">
        <v>30926</v>
      </c>
      <c r="C790">
        <v>0</v>
      </c>
      <c r="D790" s="78">
        <v>0</v>
      </c>
      <c r="E790" s="78">
        <v>0</v>
      </c>
      <c r="F790">
        <v>0</v>
      </c>
      <c r="G790">
        <v>-1</v>
      </c>
      <c r="H790">
        <v>1</v>
      </c>
      <c r="I790">
        <v>43.3</v>
      </c>
      <c r="J790">
        <v>0</v>
      </c>
      <c r="K790">
        <v>36</v>
      </c>
      <c r="L790">
        <v>0</v>
      </c>
      <c r="M790">
        <v>5</v>
      </c>
      <c r="N790">
        <v>-1</v>
      </c>
      <c r="O790">
        <v>0</v>
      </c>
    </row>
    <row r="791" spans="1:15" ht="15">
      <c r="A791" s="16"/>
      <c r="B791" s="11">
        <v>30956</v>
      </c>
      <c r="C791">
        <v>2</v>
      </c>
      <c r="D791" s="78">
        <v>0</v>
      </c>
      <c r="E791" s="78">
        <v>0</v>
      </c>
      <c r="F791">
        <v>0</v>
      </c>
      <c r="G791">
        <v>-1</v>
      </c>
      <c r="H791">
        <v>1</v>
      </c>
      <c r="I791">
        <v>43.3</v>
      </c>
      <c r="J791">
        <v>0</v>
      </c>
      <c r="K791">
        <v>36</v>
      </c>
      <c r="L791">
        <v>0</v>
      </c>
      <c r="M791">
        <v>5</v>
      </c>
      <c r="N791">
        <v>-1</v>
      </c>
      <c r="O791">
        <v>2</v>
      </c>
    </row>
    <row r="792" spans="1:15" ht="15">
      <c r="A792" s="16"/>
      <c r="B792" s="11">
        <v>30987</v>
      </c>
      <c r="C792">
        <v>0</v>
      </c>
      <c r="D792" s="78">
        <v>0</v>
      </c>
      <c r="E792" s="78">
        <v>0</v>
      </c>
      <c r="F792">
        <v>0</v>
      </c>
      <c r="G792">
        <v>-1</v>
      </c>
      <c r="H792">
        <v>1</v>
      </c>
      <c r="I792">
        <v>43.3</v>
      </c>
      <c r="J792">
        <v>0</v>
      </c>
      <c r="K792">
        <v>36</v>
      </c>
      <c r="L792">
        <v>0</v>
      </c>
      <c r="M792">
        <v>5</v>
      </c>
      <c r="N792">
        <v>-1</v>
      </c>
      <c r="O792">
        <v>0</v>
      </c>
    </row>
    <row r="793" spans="1:15" ht="15">
      <c r="A793" s="16"/>
      <c r="B793" s="11">
        <v>31017</v>
      </c>
      <c r="C793">
        <v>0</v>
      </c>
      <c r="D793" s="78">
        <v>0</v>
      </c>
      <c r="E793" s="78">
        <v>0</v>
      </c>
      <c r="F793">
        <v>0</v>
      </c>
      <c r="G793">
        <v>-1</v>
      </c>
      <c r="H793">
        <v>1</v>
      </c>
      <c r="I793">
        <v>43.3</v>
      </c>
      <c r="J793">
        <v>0</v>
      </c>
      <c r="K793">
        <v>36</v>
      </c>
      <c r="L793">
        <v>0</v>
      </c>
      <c r="M793">
        <v>5</v>
      </c>
      <c r="N793">
        <v>-1</v>
      </c>
      <c r="O793">
        <v>0</v>
      </c>
    </row>
    <row r="794" spans="1:15" ht="15">
      <c r="A794" s="16"/>
      <c r="B794" s="11">
        <v>31048</v>
      </c>
      <c r="C794">
        <v>2</v>
      </c>
      <c r="D794" s="78">
        <v>0</v>
      </c>
      <c r="E794" s="78">
        <v>0</v>
      </c>
      <c r="F794">
        <v>0</v>
      </c>
      <c r="G794">
        <v>-1</v>
      </c>
      <c r="H794">
        <v>1</v>
      </c>
      <c r="I794">
        <v>43.3</v>
      </c>
      <c r="J794">
        <v>0</v>
      </c>
      <c r="K794">
        <v>37</v>
      </c>
      <c r="L794">
        <v>0</v>
      </c>
      <c r="M794">
        <v>5</v>
      </c>
      <c r="N794">
        <v>-1</v>
      </c>
      <c r="O794">
        <v>2</v>
      </c>
    </row>
    <row r="795" spans="1:15" ht="15">
      <c r="A795" s="16"/>
      <c r="B795" s="11">
        <v>31079</v>
      </c>
      <c r="C795">
        <v>0</v>
      </c>
      <c r="D795" s="78">
        <v>0</v>
      </c>
      <c r="E795" s="78">
        <v>0</v>
      </c>
      <c r="F795">
        <v>0</v>
      </c>
      <c r="G795">
        <v>-1</v>
      </c>
      <c r="H795">
        <v>1</v>
      </c>
      <c r="I795">
        <v>43.3</v>
      </c>
      <c r="J795">
        <v>0</v>
      </c>
      <c r="K795">
        <v>37</v>
      </c>
      <c r="L795">
        <v>0</v>
      </c>
      <c r="M795">
        <v>5</v>
      </c>
      <c r="N795">
        <v>-1</v>
      </c>
      <c r="O795">
        <v>0</v>
      </c>
    </row>
    <row r="796" spans="1:15" ht="15">
      <c r="A796" s="16"/>
      <c r="B796" s="11">
        <v>31107</v>
      </c>
      <c r="C796">
        <v>1</v>
      </c>
      <c r="D796" s="78">
        <v>0</v>
      </c>
      <c r="E796" s="78">
        <v>0</v>
      </c>
      <c r="F796">
        <v>0</v>
      </c>
      <c r="G796">
        <v>-1</v>
      </c>
      <c r="H796">
        <v>1</v>
      </c>
      <c r="I796">
        <v>43.3</v>
      </c>
      <c r="J796">
        <v>0</v>
      </c>
      <c r="K796">
        <v>37</v>
      </c>
      <c r="L796">
        <v>0</v>
      </c>
      <c r="M796">
        <v>5</v>
      </c>
      <c r="N796">
        <v>-1</v>
      </c>
      <c r="O796">
        <v>1</v>
      </c>
    </row>
    <row r="797" spans="1:15" ht="15">
      <c r="A797" s="16"/>
      <c r="B797" s="11">
        <v>31138</v>
      </c>
      <c r="C797">
        <v>2</v>
      </c>
      <c r="D797" s="78">
        <v>0</v>
      </c>
      <c r="E797" s="78">
        <v>0</v>
      </c>
      <c r="F797">
        <v>0</v>
      </c>
      <c r="G797">
        <v>-1</v>
      </c>
      <c r="H797">
        <v>1</v>
      </c>
      <c r="I797">
        <v>43.3</v>
      </c>
      <c r="J797">
        <v>0</v>
      </c>
      <c r="K797">
        <v>37</v>
      </c>
      <c r="L797">
        <v>0</v>
      </c>
      <c r="M797">
        <v>5</v>
      </c>
      <c r="N797">
        <v>-1</v>
      </c>
      <c r="O797">
        <v>2</v>
      </c>
    </row>
    <row r="798" spans="1:15" ht="15">
      <c r="A798" s="16" t="s">
        <v>185</v>
      </c>
      <c r="B798" s="11">
        <v>31168</v>
      </c>
      <c r="C798">
        <v>1</v>
      </c>
      <c r="D798" s="78">
        <v>0</v>
      </c>
      <c r="E798" s="78">
        <v>1</v>
      </c>
      <c r="F798">
        <v>0</v>
      </c>
      <c r="G798">
        <v>-1</v>
      </c>
      <c r="H798">
        <v>1</v>
      </c>
      <c r="I798">
        <v>43.3</v>
      </c>
      <c r="J798">
        <v>0</v>
      </c>
      <c r="K798">
        <v>37</v>
      </c>
      <c r="L798">
        <v>0</v>
      </c>
      <c r="M798">
        <v>5</v>
      </c>
      <c r="N798">
        <v>-1</v>
      </c>
      <c r="O798">
        <v>1</v>
      </c>
    </row>
    <row r="799" spans="1:15" ht="15">
      <c r="A799" s="16"/>
      <c r="B799" s="11">
        <v>31199</v>
      </c>
      <c r="C799">
        <v>2</v>
      </c>
      <c r="D799" s="78">
        <v>0</v>
      </c>
      <c r="E799" s="78">
        <v>0</v>
      </c>
      <c r="F799">
        <v>0</v>
      </c>
      <c r="G799">
        <v>-1</v>
      </c>
      <c r="H799">
        <v>1</v>
      </c>
      <c r="I799">
        <v>43.3</v>
      </c>
      <c r="J799">
        <v>0</v>
      </c>
      <c r="K799">
        <v>37</v>
      </c>
      <c r="L799">
        <v>0</v>
      </c>
      <c r="M799">
        <v>5</v>
      </c>
      <c r="N799">
        <v>-1</v>
      </c>
      <c r="O799">
        <v>2</v>
      </c>
    </row>
    <row r="800" spans="1:15" ht="15">
      <c r="A800" s="16"/>
      <c r="B800" s="11">
        <v>31229</v>
      </c>
      <c r="C800">
        <v>4</v>
      </c>
      <c r="D800" s="78">
        <v>0</v>
      </c>
      <c r="E800" s="78">
        <v>0</v>
      </c>
      <c r="F800">
        <v>0</v>
      </c>
      <c r="G800">
        <v>-1</v>
      </c>
      <c r="H800">
        <v>1</v>
      </c>
      <c r="I800">
        <v>43.3</v>
      </c>
      <c r="J800">
        <v>0</v>
      </c>
      <c r="K800">
        <v>37</v>
      </c>
      <c r="L800">
        <v>0</v>
      </c>
      <c r="M800">
        <v>5</v>
      </c>
      <c r="N800">
        <v>-1</v>
      </c>
      <c r="O800">
        <v>4</v>
      </c>
    </row>
    <row r="801" spans="1:15" ht="15">
      <c r="A801" s="16"/>
      <c r="B801" s="11">
        <v>31260</v>
      </c>
      <c r="C801">
        <v>2</v>
      </c>
      <c r="D801" s="78">
        <v>0</v>
      </c>
      <c r="E801" s="78">
        <v>0</v>
      </c>
      <c r="F801">
        <v>0</v>
      </c>
      <c r="G801">
        <v>-1</v>
      </c>
      <c r="H801">
        <v>1</v>
      </c>
      <c r="I801">
        <v>43.3</v>
      </c>
      <c r="J801">
        <v>0</v>
      </c>
      <c r="K801">
        <v>37</v>
      </c>
      <c r="L801">
        <v>0</v>
      </c>
      <c r="M801">
        <v>5</v>
      </c>
      <c r="N801">
        <v>-1</v>
      </c>
      <c r="O801">
        <v>2</v>
      </c>
    </row>
    <row r="802" spans="1:15" ht="15">
      <c r="A802" s="16"/>
      <c r="B802" s="11">
        <v>31291</v>
      </c>
      <c r="C802">
        <v>3</v>
      </c>
      <c r="D802" s="78">
        <v>0</v>
      </c>
      <c r="E802" s="78">
        <v>0</v>
      </c>
      <c r="F802">
        <v>0</v>
      </c>
      <c r="G802">
        <v>-1</v>
      </c>
      <c r="H802">
        <v>1</v>
      </c>
      <c r="I802">
        <v>43.3</v>
      </c>
      <c r="J802">
        <v>0</v>
      </c>
      <c r="K802">
        <v>37</v>
      </c>
      <c r="L802">
        <v>0</v>
      </c>
      <c r="M802">
        <v>5</v>
      </c>
      <c r="N802">
        <v>-1</v>
      </c>
      <c r="O802">
        <v>3</v>
      </c>
    </row>
    <row r="803" spans="1:15" ht="15">
      <c r="A803" s="16"/>
      <c r="B803" s="11">
        <v>31321</v>
      </c>
      <c r="C803">
        <v>8</v>
      </c>
      <c r="D803" s="78">
        <v>0</v>
      </c>
      <c r="E803" s="78">
        <v>0</v>
      </c>
      <c r="F803">
        <v>0</v>
      </c>
      <c r="G803">
        <v>-1</v>
      </c>
      <c r="H803">
        <v>1</v>
      </c>
      <c r="I803">
        <v>43.3</v>
      </c>
      <c r="J803">
        <v>0</v>
      </c>
      <c r="K803">
        <v>37</v>
      </c>
      <c r="L803">
        <v>0</v>
      </c>
      <c r="M803">
        <v>5</v>
      </c>
      <c r="N803">
        <v>-1</v>
      </c>
      <c r="O803">
        <v>8</v>
      </c>
    </row>
    <row r="804" spans="1:15" ht="15">
      <c r="A804" s="16"/>
      <c r="B804" s="11">
        <v>31352</v>
      </c>
      <c r="C804">
        <v>1</v>
      </c>
      <c r="D804" s="78">
        <v>0</v>
      </c>
      <c r="E804" s="78">
        <v>0</v>
      </c>
      <c r="F804">
        <v>0</v>
      </c>
      <c r="G804">
        <v>-1</v>
      </c>
      <c r="H804">
        <v>1</v>
      </c>
      <c r="I804">
        <v>43.3</v>
      </c>
      <c r="J804">
        <v>0</v>
      </c>
      <c r="K804">
        <v>37</v>
      </c>
      <c r="L804">
        <v>0</v>
      </c>
      <c r="M804">
        <v>5</v>
      </c>
      <c r="N804">
        <v>-1</v>
      </c>
      <c r="O804">
        <v>1</v>
      </c>
    </row>
    <row r="805" spans="1:15" ht="15">
      <c r="A805" s="16"/>
      <c r="B805" s="11">
        <v>31382</v>
      </c>
      <c r="C805">
        <v>1</v>
      </c>
      <c r="D805" s="78">
        <v>0</v>
      </c>
      <c r="E805" s="78">
        <v>0</v>
      </c>
      <c r="F805">
        <v>0</v>
      </c>
      <c r="G805">
        <v>-1</v>
      </c>
      <c r="H805">
        <v>1</v>
      </c>
      <c r="I805">
        <v>43.3</v>
      </c>
      <c r="J805">
        <v>0</v>
      </c>
      <c r="K805">
        <v>37</v>
      </c>
      <c r="L805">
        <v>0</v>
      </c>
      <c r="M805">
        <v>5</v>
      </c>
      <c r="N805">
        <v>-1</v>
      </c>
      <c r="O805">
        <v>1</v>
      </c>
    </row>
    <row r="806" spans="1:15" ht="15">
      <c r="A806" s="16"/>
      <c r="B806" s="11">
        <v>31413</v>
      </c>
      <c r="C806">
        <v>1</v>
      </c>
      <c r="D806" s="78">
        <v>0</v>
      </c>
      <c r="E806" s="78">
        <v>0</v>
      </c>
      <c r="F806">
        <v>0</v>
      </c>
      <c r="G806">
        <v>-1</v>
      </c>
      <c r="H806">
        <v>1</v>
      </c>
      <c r="I806">
        <v>43.3</v>
      </c>
      <c r="J806">
        <v>0</v>
      </c>
      <c r="K806">
        <v>38</v>
      </c>
      <c r="L806">
        <v>0</v>
      </c>
      <c r="M806">
        <v>5</v>
      </c>
      <c r="N806">
        <v>-1</v>
      </c>
      <c r="O806">
        <v>1</v>
      </c>
    </row>
    <row r="807" spans="1:15" ht="15">
      <c r="A807" s="16"/>
      <c r="B807" s="11">
        <v>31444</v>
      </c>
      <c r="C807">
        <v>2</v>
      </c>
      <c r="D807" s="78">
        <v>0</v>
      </c>
      <c r="E807" s="78">
        <v>0</v>
      </c>
      <c r="F807">
        <v>0</v>
      </c>
      <c r="G807">
        <v>-1</v>
      </c>
      <c r="H807">
        <v>1</v>
      </c>
      <c r="I807">
        <v>43.3</v>
      </c>
      <c r="J807">
        <v>0</v>
      </c>
      <c r="K807">
        <v>38</v>
      </c>
      <c r="L807">
        <v>0</v>
      </c>
      <c r="M807">
        <v>5</v>
      </c>
      <c r="N807">
        <v>-1</v>
      </c>
      <c r="O807">
        <v>2</v>
      </c>
    </row>
    <row r="808" spans="1:15" ht="15">
      <c r="A808" s="16"/>
      <c r="B808" s="11">
        <v>31472</v>
      </c>
      <c r="C808">
        <v>3</v>
      </c>
      <c r="D808" s="78">
        <v>0</v>
      </c>
      <c r="E808" s="78">
        <v>0</v>
      </c>
      <c r="F808">
        <v>0</v>
      </c>
      <c r="G808">
        <v>-1</v>
      </c>
      <c r="H808">
        <v>1</v>
      </c>
      <c r="I808">
        <v>43.3</v>
      </c>
      <c r="J808">
        <v>0</v>
      </c>
      <c r="K808">
        <v>38</v>
      </c>
      <c r="L808">
        <v>0</v>
      </c>
      <c r="M808">
        <v>5</v>
      </c>
      <c r="N808">
        <v>-1</v>
      </c>
      <c r="O808">
        <v>3</v>
      </c>
    </row>
    <row r="809" spans="1:15" ht="15">
      <c r="A809" s="16"/>
      <c r="B809" s="11">
        <v>31503</v>
      </c>
      <c r="C809">
        <v>3</v>
      </c>
      <c r="D809" s="78">
        <v>0</v>
      </c>
      <c r="E809" s="78">
        <v>0</v>
      </c>
      <c r="F809">
        <v>0</v>
      </c>
      <c r="G809">
        <v>-1</v>
      </c>
      <c r="H809">
        <v>1</v>
      </c>
      <c r="I809">
        <v>43.3</v>
      </c>
      <c r="J809">
        <v>0</v>
      </c>
      <c r="K809">
        <v>38</v>
      </c>
      <c r="L809">
        <v>0</v>
      </c>
      <c r="M809">
        <v>5</v>
      </c>
      <c r="N809">
        <v>-1</v>
      </c>
      <c r="O809">
        <v>3</v>
      </c>
    </row>
    <row r="810" spans="1:15" ht="15">
      <c r="A810" s="16"/>
      <c r="B810" s="11">
        <v>31533</v>
      </c>
      <c r="C810">
        <v>1</v>
      </c>
      <c r="D810" s="78">
        <v>0</v>
      </c>
      <c r="E810" s="78">
        <v>0</v>
      </c>
      <c r="F810">
        <v>0</v>
      </c>
      <c r="G810">
        <v>-1</v>
      </c>
      <c r="H810">
        <v>1</v>
      </c>
      <c r="I810">
        <v>43.3</v>
      </c>
      <c r="J810">
        <v>0</v>
      </c>
      <c r="K810">
        <v>38</v>
      </c>
      <c r="L810">
        <v>0</v>
      </c>
      <c r="M810">
        <v>5</v>
      </c>
      <c r="N810">
        <v>-1</v>
      </c>
      <c r="O810">
        <v>1</v>
      </c>
    </row>
    <row r="811" spans="1:15" ht="15">
      <c r="A811" s="16"/>
      <c r="B811" s="11">
        <v>31564</v>
      </c>
      <c r="C811">
        <v>0</v>
      </c>
      <c r="D811" s="78">
        <v>0</v>
      </c>
      <c r="E811" s="78">
        <v>0</v>
      </c>
      <c r="F811">
        <v>0</v>
      </c>
      <c r="G811">
        <v>-1</v>
      </c>
      <c r="H811">
        <v>1</v>
      </c>
      <c r="I811">
        <v>43.3</v>
      </c>
      <c r="J811">
        <v>0</v>
      </c>
      <c r="K811">
        <v>38</v>
      </c>
      <c r="L811">
        <v>0</v>
      </c>
      <c r="M811">
        <v>5</v>
      </c>
      <c r="N811">
        <v>-1</v>
      </c>
      <c r="O811">
        <v>0</v>
      </c>
    </row>
    <row r="812" spans="1:15" ht="15">
      <c r="A812" s="16"/>
      <c r="B812" s="11">
        <v>31594</v>
      </c>
      <c r="C812">
        <v>0</v>
      </c>
      <c r="D812" s="78">
        <v>0</v>
      </c>
      <c r="E812" s="78">
        <v>0</v>
      </c>
      <c r="F812">
        <v>0</v>
      </c>
      <c r="G812">
        <v>-1</v>
      </c>
      <c r="H812">
        <v>1</v>
      </c>
      <c r="I812">
        <v>43.3</v>
      </c>
      <c r="J812">
        <v>0</v>
      </c>
      <c r="K812">
        <v>38</v>
      </c>
      <c r="L812">
        <v>0</v>
      </c>
      <c r="M812">
        <v>5</v>
      </c>
      <c r="N812">
        <v>-1</v>
      </c>
      <c r="O812">
        <v>0</v>
      </c>
    </row>
    <row r="813" spans="1:15" ht="15">
      <c r="A813" s="16"/>
      <c r="B813" s="11">
        <v>31625</v>
      </c>
      <c r="C813">
        <v>0</v>
      </c>
      <c r="D813" s="78">
        <v>0</v>
      </c>
      <c r="E813" s="78">
        <v>0</v>
      </c>
      <c r="F813">
        <v>0</v>
      </c>
      <c r="G813">
        <v>-1</v>
      </c>
      <c r="H813">
        <v>1</v>
      </c>
      <c r="I813">
        <v>43.3</v>
      </c>
      <c r="J813">
        <v>0</v>
      </c>
      <c r="K813">
        <v>38</v>
      </c>
      <c r="L813">
        <v>0</v>
      </c>
      <c r="M813">
        <v>5</v>
      </c>
      <c r="N813">
        <v>-1</v>
      </c>
      <c r="O813">
        <v>0</v>
      </c>
    </row>
    <row r="814" spans="1:15" ht="15">
      <c r="A814" s="16"/>
      <c r="B814" s="11">
        <v>31656</v>
      </c>
      <c r="C814">
        <v>2</v>
      </c>
      <c r="D814" s="78">
        <v>0</v>
      </c>
      <c r="E814" s="78">
        <v>0</v>
      </c>
      <c r="F814">
        <v>0</v>
      </c>
      <c r="G814">
        <v>-1</v>
      </c>
      <c r="H814">
        <v>1</v>
      </c>
      <c r="I814">
        <v>43.3</v>
      </c>
      <c r="J814">
        <v>0</v>
      </c>
      <c r="K814">
        <v>38</v>
      </c>
      <c r="L814">
        <v>0</v>
      </c>
      <c r="M814">
        <v>5</v>
      </c>
      <c r="N814">
        <v>-1</v>
      </c>
      <c r="O814">
        <v>2</v>
      </c>
    </row>
    <row r="815" spans="1:15" ht="15">
      <c r="A815" s="16"/>
      <c r="B815" s="11">
        <v>31686</v>
      </c>
      <c r="C815">
        <v>2</v>
      </c>
      <c r="D815" s="78">
        <v>0</v>
      </c>
      <c r="E815" s="78">
        <v>0</v>
      </c>
      <c r="F815">
        <v>0</v>
      </c>
      <c r="G815">
        <v>-1</v>
      </c>
      <c r="H815">
        <v>1</v>
      </c>
      <c r="I815">
        <v>43.3</v>
      </c>
      <c r="J815">
        <v>0</v>
      </c>
      <c r="K815">
        <v>38</v>
      </c>
      <c r="L815">
        <v>0</v>
      </c>
      <c r="M815">
        <v>5</v>
      </c>
      <c r="N815">
        <v>-1</v>
      </c>
      <c r="O815">
        <v>2</v>
      </c>
    </row>
    <row r="816" spans="1:15" ht="15">
      <c r="A816" s="16"/>
      <c r="B816" s="11">
        <v>31717</v>
      </c>
      <c r="C816">
        <v>1</v>
      </c>
      <c r="D816" s="78">
        <v>0</v>
      </c>
      <c r="E816" s="78">
        <v>0</v>
      </c>
      <c r="F816">
        <v>0</v>
      </c>
      <c r="G816">
        <v>-1</v>
      </c>
      <c r="H816">
        <v>1</v>
      </c>
      <c r="I816">
        <v>43.3</v>
      </c>
      <c r="J816">
        <v>0</v>
      </c>
      <c r="K816">
        <v>38</v>
      </c>
      <c r="L816">
        <v>0</v>
      </c>
      <c r="M816">
        <v>5</v>
      </c>
      <c r="N816">
        <v>-1</v>
      </c>
      <c r="O816">
        <v>1</v>
      </c>
    </row>
    <row r="817" spans="1:15" ht="15">
      <c r="A817" s="16"/>
      <c r="B817" s="11">
        <v>31747</v>
      </c>
      <c r="C817">
        <v>0</v>
      </c>
      <c r="D817" s="78">
        <v>0</v>
      </c>
      <c r="E817" s="78">
        <v>0</v>
      </c>
      <c r="F817">
        <v>0</v>
      </c>
      <c r="G817">
        <v>-1</v>
      </c>
      <c r="H817">
        <v>1</v>
      </c>
      <c r="I817">
        <v>43.3</v>
      </c>
      <c r="J817">
        <v>0</v>
      </c>
      <c r="K817">
        <v>38</v>
      </c>
      <c r="L817">
        <v>0</v>
      </c>
      <c r="M817">
        <v>5</v>
      </c>
      <c r="N817">
        <v>-1</v>
      </c>
      <c r="O817">
        <v>0</v>
      </c>
    </row>
    <row r="818" spans="1:15" ht="15">
      <c r="A818" s="16"/>
      <c r="B818" s="11">
        <v>31778</v>
      </c>
      <c r="C818">
        <v>0</v>
      </c>
      <c r="D818" s="78">
        <v>0</v>
      </c>
      <c r="E818" s="78">
        <v>0</v>
      </c>
      <c r="F818">
        <v>0</v>
      </c>
      <c r="G818">
        <v>-1</v>
      </c>
      <c r="H818">
        <v>1</v>
      </c>
      <c r="I818">
        <v>43.3</v>
      </c>
      <c r="J818">
        <v>0</v>
      </c>
      <c r="K818">
        <v>39</v>
      </c>
      <c r="L818">
        <v>0</v>
      </c>
      <c r="M818">
        <v>5</v>
      </c>
      <c r="N818">
        <v>-1</v>
      </c>
      <c r="O818">
        <v>0</v>
      </c>
    </row>
    <row r="819" spans="1:15" ht="15">
      <c r="A819" s="16"/>
      <c r="B819" s="11">
        <v>31809</v>
      </c>
      <c r="C819">
        <v>0</v>
      </c>
      <c r="D819" s="78">
        <v>0</v>
      </c>
      <c r="E819" s="78">
        <v>0</v>
      </c>
      <c r="F819">
        <v>0</v>
      </c>
      <c r="G819">
        <v>-1</v>
      </c>
      <c r="H819">
        <v>1</v>
      </c>
      <c r="I819">
        <v>43.3</v>
      </c>
      <c r="J819">
        <v>0</v>
      </c>
      <c r="K819">
        <v>39</v>
      </c>
      <c r="L819">
        <v>0</v>
      </c>
      <c r="M819">
        <v>5</v>
      </c>
      <c r="N819">
        <v>-1</v>
      </c>
      <c r="O819">
        <v>0</v>
      </c>
    </row>
    <row r="820" spans="1:15" ht="15">
      <c r="A820" s="16"/>
      <c r="B820" s="11">
        <v>31837</v>
      </c>
      <c r="C820">
        <v>0</v>
      </c>
      <c r="D820" s="78">
        <v>0</v>
      </c>
      <c r="E820" s="78">
        <v>0</v>
      </c>
      <c r="F820">
        <v>0</v>
      </c>
      <c r="G820">
        <v>-1</v>
      </c>
      <c r="H820">
        <v>1</v>
      </c>
      <c r="I820">
        <v>43.3</v>
      </c>
      <c r="J820">
        <v>0</v>
      </c>
      <c r="K820">
        <v>39</v>
      </c>
      <c r="L820">
        <v>0</v>
      </c>
      <c r="M820">
        <v>5</v>
      </c>
      <c r="N820">
        <v>-1</v>
      </c>
      <c r="O820">
        <v>0</v>
      </c>
    </row>
    <row r="821" spans="1:15" ht="15.75">
      <c r="A821" s="79" t="s">
        <v>186</v>
      </c>
      <c r="B821" s="11">
        <v>31868</v>
      </c>
      <c r="C821">
        <v>1</v>
      </c>
      <c r="D821" s="78">
        <v>0</v>
      </c>
      <c r="E821" s="78">
        <v>1</v>
      </c>
      <c r="F821">
        <v>0</v>
      </c>
      <c r="G821">
        <v>-1</v>
      </c>
      <c r="H821">
        <v>1</v>
      </c>
      <c r="I821">
        <v>43.3</v>
      </c>
      <c r="J821">
        <v>0</v>
      </c>
      <c r="K821">
        <v>39</v>
      </c>
      <c r="L821">
        <v>0</v>
      </c>
      <c r="M821">
        <v>5</v>
      </c>
      <c r="N821">
        <v>-1</v>
      </c>
      <c r="O821">
        <v>1</v>
      </c>
    </row>
    <row r="822" spans="1:15" ht="15">
      <c r="A822" s="16"/>
      <c r="B822" s="11">
        <v>31898</v>
      </c>
      <c r="C822">
        <v>3</v>
      </c>
      <c r="D822" s="78">
        <v>0</v>
      </c>
      <c r="E822" s="78">
        <v>0</v>
      </c>
      <c r="F822">
        <v>0</v>
      </c>
      <c r="G822">
        <v>-1</v>
      </c>
      <c r="H822">
        <v>1</v>
      </c>
      <c r="I822">
        <v>43.3</v>
      </c>
      <c r="J822">
        <v>0</v>
      </c>
      <c r="K822">
        <v>39</v>
      </c>
      <c r="L822">
        <v>0</v>
      </c>
      <c r="M822">
        <v>5</v>
      </c>
      <c r="N822">
        <v>-1</v>
      </c>
      <c r="O822">
        <v>3</v>
      </c>
    </row>
    <row r="823" spans="1:15" ht="15">
      <c r="A823" s="16"/>
      <c r="B823" s="11">
        <v>31929</v>
      </c>
      <c r="C823">
        <v>1</v>
      </c>
      <c r="D823" s="78">
        <v>0</v>
      </c>
      <c r="E823" s="78">
        <v>0</v>
      </c>
      <c r="F823">
        <v>0</v>
      </c>
      <c r="G823">
        <v>-1</v>
      </c>
      <c r="H823">
        <v>1</v>
      </c>
      <c r="I823">
        <v>43.3</v>
      </c>
      <c r="J823">
        <v>0</v>
      </c>
      <c r="K823">
        <v>39</v>
      </c>
      <c r="L823">
        <v>0</v>
      </c>
      <c r="M823">
        <v>5</v>
      </c>
      <c r="N823">
        <v>-1</v>
      </c>
      <c r="O823">
        <v>1</v>
      </c>
    </row>
    <row r="824" spans="1:15" ht="15">
      <c r="A824" s="16"/>
      <c r="B824" s="11">
        <v>31959</v>
      </c>
      <c r="C824">
        <v>1</v>
      </c>
      <c r="D824" s="78">
        <v>0</v>
      </c>
      <c r="E824" s="78">
        <v>0</v>
      </c>
      <c r="F824">
        <v>0</v>
      </c>
      <c r="G824">
        <v>-1</v>
      </c>
      <c r="H824">
        <v>1</v>
      </c>
      <c r="I824">
        <v>43.3</v>
      </c>
      <c r="J824">
        <v>0</v>
      </c>
      <c r="K824">
        <v>39</v>
      </c>
      <c r="L824">
        <v>0</v>
      </c>
      <c r="M824">
        <v>5</v>
      </c>
      <c r="N824">
        <v>-1</v>
      </c>
      <c r="O824">
        <v>1</v>
      </c>
    </row>
    <row r="825" spans="1:15" ht="15">
      <c r="A825" s="16"/>
      <c r="B825" s="11">
        <v>31990</v>
      </c>
      <c r="C825">
        <v>1</v>
      </c>
      <c r="D825" s="78">
        <v>0</v>
      </c>
      <c r="E825" s="78">
        <v>0</v>
      </c>
      <c r="F825">
        <v>0</v>
      </c>
      <c r="G825">
        <v>-1</v>
      </c>
      <c r="H825">
        <v>1</v>
      </c>
      <c r="I825">
        <v>43.3</v>
      </c>
      <c r="J825">
        <v>0</v>
      </c>
      <c r="K825">
        <v>39</v>
      </c>
      <c r="L825">
        <v>0</v>
      </c>
      <c r="M825">
        <v>5</v>
      </c>
      <c r="N825">
        <v>-1</v>
      </c>
      <c r="O825">
        <v>1</v>
      </c>
    </row>
    <row r="826" spans="1:15" ht="15">
      <c r="A826" s="16"/>
      <c r="B826" s="11">
        <v>32021</v>
      </c>
      <c r="C826">
        <v>1</v>
      </c>
      <c r="D826" s="78">
        <v>0</v>
      </c>
      <c r="E826" s="78">
        <v>0</v>
      </c>
      <c r="F826">
        <v>0</v>
      </c>
      <c r="G826">
        <v>-1</v>
      </c>
      <c r="H826">
        <v>1</v>
      </c>
      <c r="I826">
        <v>43.3</v>
      </c>
      <c r="J826">
        <v>0</v>
      </c>
      <c r="K826">
        <v>39</v>
      </c>
      <c r="L826">
        <v>0</v>
      </c>
      <c r="M826">
        <v>5</v>
      </c>
      <c r="N826">
        <v>-1</v>
      </c>
      <c r="O826">
        <v>1</v>
      </c>
    </row>
    <row r="827" spans="1:15" ht="15">
      <c r="A827" s="16"/>
      <c r="B827" s="11">
        <v>32051</v>
      </c>
      <c r="C827">
        <v>2</v>
      </c>
      <c r="D827" s="78">
        <v>0</v>
      </c>
      <c r="E827" s="78">
        <v>0</v>
      </c>
      <c r="F827">
        <v>0</v>
      </c>
      <c r="G827">
        <v>-1</v>
      </c>
      <c r="H827">
        <v>1</v>
      </c>
      <c r="I827">
        <v>43.3</v>
      </c>
      <c r="J827">
        <v>0</v>
      </c>
      <c r="K827">
        <v>39</v>
      </c>
      <c r="L827">
        <v>0</v>
      </c>
      <c r="M827">
        <v>5</v>
      </c>
      <c r="N827">
        <v>-1</v>
      </c>
      <c r="O827">
        <v>2</v>
      </c>
    </row>
    <row r="828" spans="1:15" ht="15">
      <c r="A828" s="16"/>
      <c r="B828" s="11">
        <v>32082</v>
      </c>
      <c r="C828">
        <v>0</v>
      </c>
      <c r="D828" s="78">
        <v>0</v>
      </c>
      <c r="E828" s="78">
        <v>0</v>
      </c>
      <c r="F828">
        <v>0</v>
      </c>
      <c r="G828">
        <v>-1</v>
      </c>
      <c r="H828">
        <v>1</v>
      </c>
      <c r="I828">
        <v>43.3</v>
      </c>
      <c r="J828">
        <v>0</v>
      </c>
      <c r="K828">
        <v>39</v>
      </c>
      <c r="L828">
        <v>0</v>
      </c>
      <c r="M828">
        <v>5</v>
      </c>
      <c r="N828">
        <v>-1</v>
      </c>
      <c r="O828">
        <v>0</v>
      </c>
    </row>
    <row r="829" spans="1:15" ht="15">
      <c r="A829" s="16"/>
      <c r="B829" s="11">
        <v>32112</v>
      </c>
      <c r="C829">
        <v>0</v>
      </c>
      <c r="D829" s="78">
        <v>0</v>
      </c>
      <c r="E829" s="78">
        <v>0</v>
      </c>
      <c r="F829">
        <v>0</v>
      </c>
      <c r="G829">
        <v>-1</v>
      </c>
      <c r="H829">
        <v>1</v>
      </c>
      <c r="I829">
        <v>43.3</v>
      </c>
      <c r="J829">
        <v>0</v>
      </c>
      <c r="K829">
        <v>39</v>
      </c>
      <c r="L829">
        <v>0</v>
      </c>
      <c r="M829">
        <v>5</v>
      </c>
      <c r="N829">
        <v>-1</v>
      </c>
      <c r="O829">
        <v>0</v>
      </c>
    </row>
    <row r="830" spans="1:15" ht="15">
      <c r="A830" s="16"/>
      <c r="B830" s="11">
        <v>32143</v>
      </c>
      <c r="C830">
        <v>1</v>
      </c>
      <c r="D830" s="78">
        <v>0</v>
      </c>
      <c r="E830" s="78">
        <v>0</v>
      </c>
      <c r="F830">
        <v>0</v>
      </c>
      <c r="G830">
        <v>-1</v>
      </c>
      <c r="H830">
        <v>0</v>
      </c>
      <c r="I830">
        <v>43.3</v>
      </c>
      <c r="J830">
        <v>0</v>
      </c>
      <c r="K830">
        <v>40</v>
      </c>
      <c r="L830">
        <v>0</v>
      </c>
      <c r="M830">
        <v>5</v>
      </c>
      <c r="N830">
        <v>-1</v>
      </c>
      <c r="O830">
        <v>1</v>
      </c>
    </row>
    <row r="831" spans="1:15" ht="15">
      <c r="A831" s="16"/>
      <c r="B831" s="11">
        <v>32174</v>
      </c>
      <c r="C831">
        <v>1</v>
      </c>
      <c r="D831" s="78">
        <v>0</v>
      </c>
      <c r="E831" s="78">
        <v>0</v>
      </c>
      <c r="F831">
        <v>0</v>
      </c>
      <c r="G831">
        <v>-1</v>
      </c>
      <c r="H831">
        <v>0</v>
      </c>
      <c r="I831">
        <v>43.3</v>
      </c>
      <c r="J831">
        <v>0</v>
      </c>
      <c r="K831">
        <v>40</v>
      </c>
      <c r="L831">
        <v>0</v>
      </c>
      <c r="M831">
        <v>5</v>
      </c>
      <c r="N831">
        <v>-1</v>
      </c>
      <c r="O831">
        <v>1</v>
      </c>
    </row>
    <row r="832" spans="1:15" ht="15">
      <c r="A832" s="16"/>
      <c r="B832" s="11">
        <v>32203</v>
      </c>
      <c r="C832">
        <v>3</v>
      </c>
      <c r="D832" s="78">
        <v>0</v>
      </c>
      <c r="E832" s="78">
        <v>0</v>
      </c>
      <c r="F832">
        <v>0</v>
      </c>
      <c r="G832">
        <v>-1</v>
      </c>
      <c r="H832">
        <v>0</v>
      </c>
      <c r="I832">
        <v>43.3</v>
      </c>
      <c r="J832">
        <v>0</v>
      </c>
      <c r="K832">
        <v>40</v>
      </c>
      <c r="L832">
        <v>0</v>
      </c>
      <c r="M832">
        <v>5</v>
      </c>
      <c r="N832">
        <v>-1</v>
      </c>
      <c r="O832">
        <v>3</v>
      </c>
    </row>
    <row r="833" spans="1:15" ht="15">
      <c r="A833" s="16"/>
      <c r="B833" s="11">
        <v>32234</v>
      </c>
      <c r="C833">
        <v>1</v>
      </c>
      <c r="D833" s="78">
        <v>0</v>
      </c>
      <c r="E833" s="78">
        <v>0</v>
      </c>
      <c r="F833">
        <v>0</v>
      </c>
      <c r="G833">
        <v>-1</v>
      </c>
      <c r="H833">
        <v>0</v>
      </c>
      <c r="I833">
        <v>43.3</v>
      </c>
      <c r="J833">
        <v>0</v>
      </c>
      <c r="K833">
        <v>40</v>
      </c>
      <c r="L833">
        <v>0</v>
      </c>
      <c r="M833">
        <v>5</v>
      </c>
      <c r="N833">
        <v>-1</v>
      </c>
      <c r="O833">
        <v>1</v>
      </c>
    </row>
    <row r="834" spans="1:15" ht="15">
      <c r="A834" s="16"/>
      <c r="B834" s="11">
        <v>32264</v>
      </c>
      <c r="C834">
        <v>0</v>
      </c>
      <c r="D834" s="78">
        <v>0</v>
      </c>
      <c r="E834" s="78">
        <v>0</v>
      </c>
      <c r="F834">
        <v>0</v>
      </c>
      <c r="G834">
        <v>-1</v>
      </c>
      <c r="H834">
        <v>0</v>
      </c>
      <c r="I834">
        <v>43.3</v>
      </c>
      <c r="J834">
        <v>0</v>
      </c>
      <c r="K834">
        <v>40</v>
      </c>
      <c r="L834">
        <v>0</v>
      </c>
      <c r="M834">
        <v>5</v>
      </c>
      <c r="N834">
        <v>-1</v>
      </c>
      <c r="O834">
        <v>0</v>
      </c>
    </row>
    <row r="835" spans="1:15" ht="15">
      <c r="A835" s="16"/>
      <c r="B835" s="11">
        <v>32295</v>
      </c>
      <c r="C835">
        <v>2</v>
      </c>
      <c r="D835" s="78">
        <v>0</v>
      </c>
      <c r="E835" s="78">
        <v>0</v>
      </c>
      <c r="F835">
        <v>0</v>
      </c>
      <c r="G835">
        <v>-1</v>
      </c>
      <c r="H835">
        <v>0</v>
      </c>
      <c r="I835">
        <v>43.3</v>
      </c>
      <c r="J835">
        <v>0</v>
      </c>
      <c r="K835">
        <v>40</v>
      </c>
      <c r="L835">
        <v>0</v>
      </c>
      <c r="M835">
        <v>5</v>
      </c>
      <c r="N835">
        <v>-1</v>
      </c>
      <c r="O835">
        <v>2</v>
      </c>
    </row>
    <row r="836" spans="1:15" ht="15">
      <c r="A836" s="16"/>
      <c r="B836" s="11">
        <v>32325</v>
      </c>
      <c r="C836">
        <v>0</v>
      </c>
      <c r="D836" s="78">
        <v>0</v>
      </c>
      <c r="E836" s="78">
        <v>0</v>
      </c>
      <c r="F836">
        <v>0</v>
      </c>
      <c r="G836">
        <v>-1</v>
      </c>
      <c r="H836">
        <v>0</v>
      </c>
      <c r="I836">
        <v>43.3</v>
      </c>
      <c r="J836">
        <v>0</v>
      </c>
      <c r="K836">
        <v>40</v>
      </c>
      <c r="L836">
        <v>0</v>
      </c>
      <c r="M836">
        <v>5</v>
      </c>
      <c r="N836">
        <v>-1</v>
      </c>
      <c r="O836">
        <v>0</v>
      </c>
    </row>
    <row r="837" spans="1:15" ht="15">
      <c r="A837" s="16"/>
      <c r="B837" s="11">
        <v>32356</v>
      </c>
      <c r="C837">
        <v>3</v>
      </c>
      <c r="D837" s="78">
        <v>0</v>
      </c>
      <c r="E837" s="78">
        <v>0</v>
      </c>
      <c r="F837">
        <v>0</v>
      </c>
      <c r="G837">
        <v>-1</v>
      </c>
      <c r="H837">
        <v>0</v>
      </c>
      <c r="I837">
        <v>43.3</v>
      </c>
      <c r="J837">
        <v>0</v>
      </c>
      <c r="K837">
        <v>40</v>
      </c>
      <c r="L837">
        <v>0</v>
      </c>
      <c r="M837">
        <v>5</v>
      </c>
      <c r="N837">
        <v>-1</v>
      </c>
      <c r="O837">
        <v>3</v>
      </c>
    </row>
    <row r="838" spans="1:15" ht="15">
      <c r="A838" s="16"/>
      <c r="B838" s="11">
        <v>32387</v>
      </c>
      <c r="C838">
        <v>0</v>
      </c>
      <c r="D838" s="78">
        <v>0</v>
      </c>
      <c r="E838" s="78">
        <v>0</v>
      </c>
      <c r="F838">
        <v>0</v>
      </c>
      <c r="G838">
        <v>-1</v>
      </c>
      <c r="H838">
        <v>0</v>
      </c>
      <c r="I838">
        <v>43.3</v>
      </c>
      <c r="J838">
        <v>0</v>
      </c>
      <c r="K838">
        <v>40</v>
      </c>
      <c r="L838">
        <v>0</v>
      </c>
      <c r="M838">
        <v>5</v>
      </c>
      <c r="N838">
        <v>-1</v>
      </c>
      <c r="O838">
        <v>0</v>
      </c>
    </row>
    <row r="839" spans="1:15" ht="15">
      <c r="A839" s="16"/>
      <c r="B839" s="11">
        <v>32417</v>
      </c>
      <c r="C839">
        <v>4</v>
      </c>
      <c r="D839" s="78">
        <v>0</v>
      </c>
      <c r="E839" s="78">
        <v>0</v>
      </c>
      <c r="F839">
        <v>0</v>
      </c>
      <c r="G839">
        <v>-1</v>
      </c>
      <c r="H839">
        <v>0</v>
      </c>
      <c r="I839">
        <v>43.3</v>
      </c>
      <c r="J839">
        <v>0</v>
      </c>
      <c r="K839">
        <v>40</v>
      </c>
      <c r="L839">
        <v>0</v>
      </c>
      <c r="M839">
        <v>5</v>
      </c>
      <c r="N839">
        <v>-1</v>
      </c>
      <c r="O839">
        <v>4</v>
      </c>
    </row>
    <row r="840" spans="1:15" ht="15">
      <c r="A840" s="16"/>
      <c r="B840" s="13">
        <v>32448</v>
      </c>
      <c r="C840">
        <v>0</v>
      </c>
      <c r="D840" s="78">
        <v>0</v>
      </c>
      <c r="E840" s="78">
        <v>0</v>
      </c>
      <c r="F840">
        <v>0</v>
      </c>
      <c r="G840">
        <v>-1</v>
      </c>
      <c r="H840">
        <v>0</v>
      </c>
      <c r="I840">
        <v>41.1</v>
      </c>
      <c r="J840">
        <v>0</v>
      </c>
      <c r="K840">
        <v>40</v>
      </c>
      <c r="L840">
        <v>0</v>
      </c>
      <c r="M840">
        <v>5</v>
      </c>
      <c r="N840">
        <v>-1</v>
      </c>
      <c r="O840">
        <v>0</v>
      </c>
    </row>
    <row r="841" spans="1:15" ht="15">
      <c r="A841" s="16"/>
      <c r="B841" s="13">
        <v>32478</v>
      </c>
      <c r="C841">
        <v>1</v>
      </c>
      <c r="D841" s="78">
        <v>0</v>
      </c>
      <c r="E841" s="78">
        <v>0</v>
      </c>
      <c r="F841">
        <v>0</v>
      </c>
      <c r="G841">
        <v>-1</v>
      </c>
      <c r="H841">
        <v>0</v>
      </c>
      <c r="I841">
        <v>41.1</v>
      </c>
      <c r="J841">
        <v>0</v>
      </c>
      <c r="K841">
        <v>40</v>
      </c>
      <c r="L841">
        <v>0</v>
      </c>
      <c r="M841">
        <v>5</v>
      </c>
      <c r="N841">
        <v>-1</v>
      </c>
      <c r="O841">
        <v>1</v>
      </c>
    </row>
    <row r="842" spans="1:15" ht="15">
      <c r="A842" s="16"/>
      <c r="B842" s="13">
        <v>32509</v>
      </c>
      <c r="C842">
        <v>2</v>
      </c>
      <c r="D842" s="78">
        <v>0</v>
      </c>
      <c r="E842" s="78">
        <v>0</v>
      </c>
      <c r="F842">
        <v>0</v>
      </c>
      <c r="G842">
        <v>-1</v>
      </c>
      <c r="H842">
        <v>0</v>
      </c>
      <c r="I842">
        <v>41.1</v>
      </c>
      <c r="J842">
        <v>0</v>
      </c>
      <c r="K842">
        <v>41</v>
      </c>
      <c r="L842">
        <v>0</v>
      </c>
      <c r="M842">
        <v>5</v>
      </c>
      <c r="N842">
        <v>-1</v>
      </c>
      <c r="O842">
        <v>2</v>
      </c>
    </row>
    <row r="843" spans="1:15" ht="15">
      <c r="A843" s="16"/>
      <c r="B843" s="13">
        <v>32540</v>
      </c>
      <c r="C843">
        <v>1</v>
      </c>
      <c r="D843" s="78">
        <v>0</v>
      </c>
      <c r="E843" s="78">
        <v>0</v>
      </c>
      <c r="F843">
        <v>0</v>
      </c>
      <c r="G843">
        <v>-1</v>
      </c>
      <c r="H843">
        <v>0</v>
      </c>
      <c r="I843">
        <v>41.1</v>
      </c>
      <c r="J843">
        <v>0</v>
      </c>
      <c r="K843">
        <v>41</v>
      </c>
      <c r="L843">
        <v>0</v>
      </c>
      <c r="M843">
        <v>5</v>
      </c>
      <c r="N843">
        <v>-1</v>
      </c>
      <c r="O843">
        <v>1</v>
      </c>
    </row>
    <row r="844" spans="1:15" ht="15">
      <c r="A844" s="16"/>
      <c r="B844" s="13">
        <v>32568</v>
      </c>
      <c r="C844">
        <v>2</v>
      </c>
      <c r="D844" s="78">
        <v>0</v>
      </c>
      <c r="E844" s="78">
        <v>0</v>
      </c>
      <c r="F844">
        <v>0</v>
      </c>
      <c r="G844">
        <v>-1</v>
      </c>
      <c r="H844">
        <v>0</v>
      </c>
      <c r="I844">
        <v>41.1</v>
      </c>
      <c r="J844">
        <v>0</v>
      </c>
      <c r="K844">
        <v>41</v>
      </c>
      <c r="L844">
        <v>0</v>
      </c>
      <c r="M844">
        <v>5</v>
      </c>
      <c r="N844">
        <v>-1</v>
      </c>
      <c r="O844">
        <v>2</v>
      </c>
    </row>
    <row r="845" spans="1:15" ht="15">
      <c r="A845" s="16"/>
      <c r="B845" s="13">
        <v>32599</v>
      </c>
      <c r="C845">
        <v>0</v>
      </c>
      <c r="D845" s="78">
        <v>0</v>
      </c>
      <c r="E845" s="78">
        <v>0</v>
      </c>
      <c r="F845">
        <v>0</v>
      </c>
      <c r="G845">
        <v>-1</v>
      </c>
      <c r="H845">
        <v>0</v>
      </c>
      <c r="I845">
        <v>41.1</v>
      </c>
      <c r="J845">
        <v>0</v>
      </c>
      <c r="K845">
        <v>41</v>
      </c>
      <c r="L845">
        <v>0</v>
      </c>
      <c r="M845">
        <v>5</v>
      </c>
      <c r="N845">
        <v>-1</v>
      </c>
      <c r="O845">
        <v>0</v>
      </c>
    </row>
    <row r="846" spans="1:15" ht="15">
      <c r="A846" s="16"/>
      <c r="B846" s="13">
        <v>32629</v>
      </c>
      <c r="C846">
        <v>3</v>
      </c>
      <c r="D846" s="78">
        <v>0</v>
      </c>
      <c r="E846" s="78">
        <v>0</v>
      </c>
      <c r="F846">
        <v>0</v>
      </c>
      <c r="G846">
        <v>-1</v>
      </c>
      <c r="H846">
        <v>0</v>
      </c>
      <c r="I846">
        <v>41.1</v>
      </c>
      <c r="J846">
        <v>0</v>
      </c>
      <c r="K846">
        <v>41</v>
      </c>
      <c r="L846">
        <v>0</v>
      </c>
      <c r="M846">
        <v>5</v>
      </c>
      <c r="N846">
        <v>-1</v>
      </c>
      <c r="O846">
        <v>3</v>
      </c>
    </row>
    <row r="847" spans="1:15" ht="15">
      <c r="A847" s="16"/>
      <c r="B847" s="13">
        <v>32660</v>
      </c>
      <c r="C847">
        <v>3</v>
      </c>
      <c r="D847" s="78">
        <v>0</v>
      </c>
      <c r="E847" s="78">
        <v>0</v>
      </c>
      <c r="F847">
        <v>0</v>
      </c>
      <c r="G847">
        <v>-1</v>
      </c>
      <c r="H847">
        <v>0</v>
      </c>
      <c r="I847">
        <v>41.1</v>
      </c>
      <c r="J847">
        <v>0</v>
      </c>
      <c r="K847">
        <v>41</v>
      </c>
      <c r="L847">
        <v>0</v>
      </c>
      <c r="M847">
        <v>5</v>
      </c>
      <c r="N847">
        <v>-1</v>
      </c>
      <c r="O847">
        <v>3</v>
      </c>
    </row>
    <row r="848" spans="1:15" ht="15">
      <c r="A848" s="16"/>
      <c r="B848" s="13">
        <v>32690</v>
      </c>
      <c r="C848">
        <v>16</v>
      </c>
      <c r="D848" s="78">
        <v>0</v>
      </c>
      <c r="E848" s="78">
        <v>0</v>
      </c>
      <c r="F848">
        <v>0</v>
      </c>
      <c r="G848">
        <v>-1</v>
      </c>
      <c r="H848">
        <v>0</v>
      </c>
      <c r="I848">
        <v>41.1</v>
      </c>
      <c r="J848">
        <v>0</v>
      </c>
      <c r="K848">
        <v>41</v>
      </c>
      <c r="L848">
        <v>0</v>
      </c>
      <c r="M848">
        <v>5</v>
      </c>
      <c r="N848">
        <v>-1</v>
      </c>
      <c r="O848">
        <v>16</v>
      </c>
    </row>
    <row r="849" spans="1:15" ht="15">
      <c r="A849" s="16"/>
      <c r="B849" s="13">
        <v>32721</v>
      </c>
      <c r="C849">
        <v>2</v>
      </c>
      <c r="D849" s="78">
        <v>0</v>
      </c>
      <c r="E849" s="78">
        <v>0</v>
      </c>
      <c r="F849">
        <v>0</v>
      </c>
      <c r="G849">
        <v>-1</v>
      </c>
      <c r="H849">
        <v>0</v>
      </c>
      <c r="I849">
        <v>41.1</v>
      </c>
      <c r="J849">
        <v>0</v>
      </c>
      <c r="K849">
        <v>41</v>
      </c>
      <c r="L849">
        <v>0</v>
      </c>
      <c r="M849">
        <v>5</v>
      </c>
      <c r="N849">
        <v>-1</v>
      </c>
      <c r="O849">
        <v>2</v>
      </c>
    </row>
    <row r="850" spans="1:15" ht="15">
      <c r="A850" s="16"/>
      <c r="B850" s="13">
        <v>32752</v>
      </c>
      <c r="C850">
        <v>1</v>
      </c>
      <c r="D850" s="78">
        <v>0</v>
      </c>
      <c r="E850" s="78">
        <v>0</v>
      </c>
      <c r="F850">
        <v>0</v>
      </c>
      <c r="G850">
        <v>-1</v>
      </c>
      <c r="H850">
        <v>0</v>
      </c>
      <c r="I850">
        <v>41.1</v>
      </c>
      <c r="J850">
        <v>0</v>
      </c>
      <c r="K850">
        <v>41</v>
      </c>
      <c r="L850">
        <v>0</v>
      </c>
      <c r="M850">
        <v>5</v>
      </c>
      <c r="N850">
        <v>-1</v>
      </c>
      <c r="O850">
        <v>1</v>
      </c>
    </row>
    <row r="851" spans="1:15" ht="15">
      <c r="A851" s="16"/>
      <c r="B851" s="13">
        <v>32782</v>
      </c>
      <c r="C851">
        <v>8</v>
      </c>
      <c r="D851" s="78">
        <v>0</v>
      </c>
      <c r="E851" s="78">
        <v>0</v>
      </c>
      <c r="F851">
        <v>0</v>
      </c>
      <c r="G851">
        <v>-1</v>
      </c>
      <c r="H851">
        <v>0</v>
      </c>
      <c r="I851">
        <v>41.1</v>
      </c>
      <c r="J851">
        <v>0</v>
      </c>
      <c r="K851">
        <v>41</v>
      </c>
      <c r="L851">
        <v>0</v>
      </c>
      <c r="M851">
        <v>5</v>
      </c>
      <c r="N851">
        <v>-1</v>
      </c>
      <c r="O851">
        <v>8</v>
      </c>
    </row>
    <row r="852" spans="1:15" ht="15">
      <c r="A852" s="16"/>
      <c r="B852" s="13">
        <v>32813</v>
      </c>
      <c r="C852">
        <v>1</v>
      </c>
      <c r="D852" s="78">
        <v>0</v>
      </c>
      <c r="E852" s="78">
        <v>0</v>
      </c>
      <c r="F852">
        <v>0</v>
      </c>
      <c r="G852">
        <v>-1</v>
      </c>
      <c r="H852">
        <v>0</v>
      </c>
      <c r="I852">
        <v>41.1</v>
      </c>
      <c r="J852">
        <v>0</v>
      </c>
      <c r="K852">
        <v>41</v>
      </c>
      <c r="L852">
        <v>0</v>
      </c>
      <c r="M852">
        <v>5</v>
      </c>
      <c r="N852">
        <v>-1</v>
      </c>
      <c r="O852">
        <v>1</v>
      </c>
    </row>
    <row r="853" spans="1:15" ht="15">
      <c r="A853" s="16"/>
      <c r="B853" s="13">
        <v>32843</v>
      </c>
      <c r="C853">
        <v>0</v>
      </c>
      <c r="D853" s="78">
        <v>0</v>
      </c>
      <c r="E853" s="78">
        <v>0</v>
      </c>
      <c r="F853">
        <v>0</v>
      </c>
      <c r="G853">
        <v>-1</v>
      </c>
      <c r="H853">
        <v>0</v>
      </c>
      <c r="I853">
        <v>41.1</v>
      </c>
      <c r="J853">
        <v>0</v>
      </c>
      <c r="K853">
        <v>41</v>
      </c>
      <c r="L853">
        <v>0</v>
      </c>
      <c r="M853">
        <v>5</v>
      </c>
      <c r="N853">
        <v>-1</v>
      </c>
      <c r="O853">
        <v>0</v>
      </c>
    </row>
    <row r="854" spans="1:15" ht="15">
      <c r="A854" s="16"/>
      <c r="B854" s="13">
        <v>32874</v>
      </c>
      <c r="C854">
        <v>0</v>
      </c>
      <c r="D854" s="78">
        <v>0</v>
      </c>
      <c r="E854" s="78">
        <v>0</v>
      </c>
      <c r="F854">
        <v>0</v>
      </c>
      <c r="G854">
        <v>-1</v>
      </c>
      <c r="H854">
        <v>0</v>
      </c>
      <c r="I854">
        <v>41.1</v>
      </c>
      <c r="J854">
        <v>0</v>
      </c>
      <c r="K854">
        <v>42</v>
      </c>
      <c r="L854">
        <v>0</v>
      </c>
      <c r="M854">
        <v>5</v>
      </c>
      <c r="N854">
        <v>-1</v>
      </c>
      <c r="O854">
        <v>0</v>
      </c>
    </row>
    <row r="855" spans="1:15" ht="15">
      <c r="A855" s="16"/>
      <c r="B855" s="13">
        <v>32905</v>
      </c>
      <c r="C855">
        <v>9</v>
      </c>
      <c r="D855" s="78">
        <v>0</v>
      </c>
      <c r="E855" s="78">
        <v>0</v>
      </c>
      <c r="F855">
        <v>0</v>
      </c>
      <c r="G855">
        <v>-1</v>
      </c>
      <c r="H855">
        <v>0</v>
      </c>
      <c r="I855">
        <v>41.1</v>
      </c>
      <c r="J855">
        <v>0</v>
      </c>
      <c r="K855">
        <v>42</v>
      </c>
      <c r="L855">
        <v>0</v>
      </c>
      <c r="M855">
        <v>5</v>
      </c>
      <c r="N855">
        <v>-1</v>
      </c>
      <c r="O855">
        <v>9</v>
      </c>
    </row>
    <row r="856" spans="1:15" ht="15">
      <c r="A856" s="16"/>
      <c r="B856" s="13">
        <v>32933</v>
      </c>
      <c r="C856">
        <v>0</v>
      </c>
      <c r="D856" s="78">
        <v>0</v>
      </c>
      <c r="E856" s="78">
        <v>0</v>
      </c>
      <c r="F856">
        <v>0</v>
      </c>
      <c r="G856">
        <v>-1</v>
      </c>
      <c r="H856">
        <v>0</v>
      </c>
      <c r="I856">
        <v>41.1</v>
      </c>
      <c r="J856">
        <v>0</v>
      </c>
      <c r="K856">
        <v>42</v>
      </c>
      <c r="L856">
        <v>0</v>
      </c>
      <c r="M856">
        <v>5</v>
      </c>
      <c r="N856">
        <v>-1</v>
      </c>
      <c r="O856">
        <v>0</v>
      </c>
    </row>
    <row r="857" spans="1:15" ht="15">
      <c r="A857" s="16"/>
      <c r="B857" s="13">
        <v>32964</v>
      </c>
      <c r="C857">
        <v>2</v>
      </c>
      <c r="D857" s="78">
        <v>0</v>
      </c>
      <c r="E857" s="78">
        <v>0</v>
      </c>
      <c r="F857">
        <v>0</v>
      </c>
      <c r="G857">
        <v>-1</v>
      </c>
      <c r="H857">
        <v>0</v>
      </c>
      <c r="I857">
        <v>41.1</v>
      </c>
      <c r="J857">
        <v>0</v>
      </c>
      <c r="K857">
        <v>42</v>
      </c>
      <c r="L857">
        <v>0</v>
      </c>
      <c r="M857">
        <v>5</v>
      </c>
      <c r="N857">
        <v>-1</v>
      </c>
      <c r="O857">
        <v>2</v>
      </c>
    </row>
    <row r="858" spans="1:15" ht="15">
      <c r="A858" s="16"/>
      <c r="B858" s="13">
        <v>32994</v>
      </c>
      <c r="C858">
        <v>2</v>
      </c>
      <c r="D858" s="78">
        <v>0</v>
      </c>
      <c r="E858" s="78">
        <v>0</v>
      </c>
      <c r="F858">
        <v>0</v>
      </c>
      <c r="G858">
        <v>-1</v>
      </c>
      <c r="H858">
        <v>0</v>
      </c>
      <c r="I858">
        <v>41.1</v>
      </c>
      <c r="J858">
        <v>0</v>
      </c>
      <c r="K858">
        <v>42</v>
      </c>
      <c r="L858">
        <v>0</v>
      </c>
      <c r="M858">
        <v>5</v>
      </c>
      <c r="N858">
        <v>-1</v>
      </c>
      <c r="O858">
        <v>2</v>
      </c>
    </row>
    <row r="859" spans="1:15" ht="15">
      <c r="A859" s="16"/>
      <c r="B859" s="13">
        <v>33025</v>
      </c>
      <c r="C859">
        <v>2</v>
      </c>
      <c r="D859" s="78">
        <v>0</v>
      </c>
      <c r="E859" s="78">
        <v>0</v>
      </c>
      <c r="F859">
        <v>0</v>
      </c>
      <c r="G859">
        <v>-1</v>
      </c>
      <c r="H859">
        <v>0</v>
      </c>
      <c r="I859">
        <v>41.1</v>
      </c>
      <c r="J859">
        <v>0</v>
      </c>
      <c r="K859">
        <v>42</v>
      </c>
      <c r="L859">
        <v>0</v>
      </c>
      <c r="M859">
        <v>5</v>
      </c>
      <c r="N859">
        <v>-1</v>
      </c>
      <c r="O859">
        <v>2</v>
      </c>
    </row>
    <row r="860" spans="1:15" ht="15">
      <c r="A860" s="16"/>
      <c r="B860" s="13">
        <v>33055</v>
      </c>
      <c r="C860">
        <v>2</v>
      </c>
      <c r="D860" s="78">
        <v>0</v>
      </c>
      <c r="E860" s="78">
        <v>0</v>
      </c>
      <c r="F860">
        <v>0</v>
      </c>
      <c r="G860">
        <v>-1</v>
      </c>
      <c r="H860">
        <v>0</v>
      </c>
      <c r="I860">
        <v>41.1</v>
      </c>
      <c r="J860">
        <v>0</v>
      </c>
      <c r="K860">
        <v>42</v>
      </c>
      <c r="L860">
        <v>0</v>
      </c>
      <c r="M860">
        <v>5</v>
      </c>
      <c r="N860">
        <v>-1</v>
      </c>
      <c r="O860">
        <v>2</v>
      </c>
    </row>
    <row r="861" spans="1:15" ht="15">
      <c r="A861" s="16"/>
      <c r="B861" s="13">
        <v>33086</v>
      </c>
      <c r="C861">
        <v>2</v>
      </c>
      <c r="D861" s="78">
        <v>0</v>
      </c>
      <c r="E861" s="78">
        <v>0</v>
      </c>
      <c r="F861">
        <v>0</v>
      </c>
      <c r="G861">
        <v>-1</v>
      </c>
      <c r="H861">
        <v>0</v>
      </c>
      <c r="I861">
        <v>41.1</v>
      </c>
      <c r="J861">
        <v>0</v>
      </c>
      <c r="K861">
        <v>42</v>
      </c>
      <c r="L861">
        <v>0</v>
      </c>
      <c r="M861">
        <v>5</v>
      </c>
      <c r="N861">
        <v>-1</v>
      </c>
      <c r="O861">
        <v>2</v>
      </c>
    </row>
    <row r="862" spans="1:15" ht="15">
      <c r="A862" s="16"/>
      <c r="B862" s="13">
        <v>33117</v>
      </c>
      <c r="C862">
        <v>0</v>
      </c>
      <c r="D862" s="78">
        <v>0</v>
      </c>
      <c r="E862" s="78">
        <v>0</v>
      </c>
      <c r="F862">
        <v>0</v>
      </c>
      <c r="G862">
        <v>-1</v>
      </c>
      <c r="H862">
        <v>0</v>
      </c>
      <c r="I862">
        <v>41.1</v>
      </c>
      <c r="J862">
        <v>0</v>
      </c>
      <c r="K862">
        <v>42</v>
      </c>
      <c r="L862">
        <v>0</v>
      </c>
      <c r="M862">
        <v>5</v>
      </c>
      <c r="N862">
        <v>-1</v>
      </c>
      <c r="O862">
        <v>0</v>
      </c>
    </row>
    <row r="863" spans="1:15" ht="15">
      <c r="A863" s="16"/>
      <c r="B863" s="13">
        <v>33147</v>
      </c>
      <c r="C863">
        <v>1</v>
      </c>
      <c r="D863" s="78">
        <v>0</v>
      </c>
      <c r="E863" s="78">
        <v>0</v>
      </c>
      <c r="F863">
        <v>0</v>
      </c>
      <c r="G863">
        <v>-1</v>
      </c>
      <c r="H863">
        <v>0</v>
      </c>
      <c r="I863">
        <v>41.1</v>
      </c>
      <c r="J863">
        <v>0</v>
      </c>
      <c r="K863">
        <v>42</v>
      </c>
      <c r="L863">
        <v>0</v>
      </c>
      <c r="M863">
        <v>5</v>
      </c>
      <c r="N863">
        <v>-1</v>
      </c>
      <c r="O863">
        <v>1</v>
      </c>
    </row>
    <row r="864" spans="1:15" ht="15">
      <c r="A864" s="16"/>
      <c r="B864" s="13">
        <v>33178</v>
      </c>
      <c r="C864">
        <v>3</v>
      </c>
      <c r="D864" s="78">
        <v>0</v>
      </c>
      <c r="E864" s="78">
        <v>0</v>
      </c>
      <c r="F864">
        <v>0</v>
      </c>
      <c r="G864">
        <v>-1</v>
      </c>
      <c r="H864">
        <v>0</v>
      </c>
      <c r="I864">
        <v>41.1</v>
      </c>
      <c r="J864">
        <v>0</v>
      </c>
      <c r="K864">
        <v>42</v>
      </c>
      <c r="L864">
        <v>0</v>
      </c>
      <c r="M864">
        <v>5</v>
      </c>
      <c r="N864">
        <v>-1</v>
      </c>
      <c r="O864">
        <v>3</v>
      </c>
    </row>
    <row r="865" spans="1:15" ht="15">
      <c r="A865" s="16"/>
      <c r="B865" s="13">
        <v>33208</v>
      </c>
      <c r="C865">
        <v>9</v>
      </c>
      <c r="D865" s="78">
        <v>0</v>
      </c>
      <c r="E865" s="78">
        <v>0</v>
      </c>
      <c r="F865">
        <v>0</v>
      </c>
      <c r="G865">
        <v>-1</v>
      </c>
      <c r="H865">
        <v>0</v>
      </c>
      <c r="I865">
        <v>41.1</v>
      </c>
      <c r="J865">
        <v>0</v>
      </c>
      <c r="K865">
        <v>42</v>
      </c>
      <c r="L865">
        <v>0</v>
      </c>
      <c r="M865">
        <v>5</v>
      </c>
      <c r="N865">
        <v>-1</v>
      </c>
      <c r="O865">
        <v>9</v>
      </c>
    </row>
    <row r="866" spans="1:15" ht="15">
      <c r="A866" s="16"/>
      <c r="B866" s="13">
        <v>33239</v>
      </c>
      <c r="C866">
        <v>1</v>
      </c>
      <c r="D866" s="78">
        <v>0</v>
      </c>
      <c r="E866" s="78">
        <v>0</v>
      </c>
      <c r="F866">
        <v>0</v>
      </c>
      <c r="G866">
        <v>-1</v>
      </c>
      <c r="H866">
        <v>0</v>
      </c>
      <c r="I866">
        <v>41.1</v>
      </c>
      <c r="J866">
        <v>0</v>
      </c>
      <c r="K866">
        <v>43</v>
      </c>
      <c r="L866">
        <v>0</v>
      </c>
      <c r="M866">
        <v>5</v>
      </c>
      <c r="N866">
        <v>-1</v>
      </c>
      <c r="O866">
        <v>1</v>
      </c>
    </row>
    <row r="867" spans="1:15" ht="15">
      <c r="A867" s="16"/>
      <c r="B867" s="13">
        <v>33270</v>
      </c>
      <c r="C867">
        <v>1</v>
      </c>
      <c r="D867" s="78">
        <v>0</v>
      </c>
      <c r="E867" s="78">
        <v>0</v>
      </c>
      <c r="F867">
        <v>0</v>
      </c>
      <c r="G867">
        <v>-1</v>
      </c>
      <c r="H867">
        <v>0</v>
      </c>
      <c r="I867">
        <v>41.1</v>
      </c>
      <c r="J867">
        <v>0</v>
      </c>
      <c r="K867">
        <v>43</v>
      </c>
      <c r="L867">
        <v>0</v>
      </c>
      <c r="M867">
        <v>5</v>
      </c>
      <c r="N867">
        <v>-1</v>
      </c>
      <c r="O867">
        <v>1</v>
      </c>
    </row>
    <row r="868" spans="1:15" ht="15">
      <c r="A868" s="16"/>
      <c r="B868" s="13">
        <v>33298</v>
      </c>
      <c r="C868">
        <v>6</v>
      </c>
      <c r="D868" s="78">
        <v>0</v>
      </c>
      <c r="E868" s="78">
        <v>0</v>
      </c>
      <c r="F868">
        <v>0</v>
      </c>
      <c r="G868">
        <v>-1</v>
      </c>
      <c r="H868">
        <v>0</v>
      </c>
      <c r="I868">
        <v>41.1</v>
      </c>
      <c r="J868">
        <v>0</v>
      </c>
      <c r="K868">
        <v>43</v>
      </c>
      <c r="L868">
        <v>0</v>
      </c>
      <c r="M868">
        <v>5</v>
      </c>
      <c r="N868">
        <v>-1</v>
      </c>
      <c r="O868">
        <v>6</v>
      </c>
    </row>
    <row r="869" spans="1:15" ht="15">
      <c r="A869" s="16"/>
      <c r="B869" s="13">
        <v>33329</v>
      </c>
      <c r="C869">
        <v>2</v>
      </c>
      <c r="D869" s="78">
        <v>0</v>
      </c>
      <c r="E869" s="78">
        <v>0</v>
      </c>
      <c r="F869">
        <v>0</v>
      </c>
      <c r="G869">
        <v>-1</v>
      </c>
      <c r="H869">
        <v>0</v>
      </c>
      <c r="I869">
        <v>41.1</v>
      </c>
      <c r="J869">
        <v>0</v>
      </c>
      <c r="K869">
        <v>43</v>
      </c>
      <c r="L869">
        <v>0</v>
      </c>
      <c r="M869">
        <v>5</v>
      </c>
      <c r="N869">
        <v>-1</v>
      </c>
      <c r="O869">
        <v>2</v>
      </c>
    </row>
    <row r="870" spans="1:15" ht="15">
      <c r="A870" s="16"/>
      <c r="B870" s="13">
        <v>33359</v>
      </c>
      <c r="C870">
        <v>2</v>
      </c>
      <c r="D870" s="78">
        <v>0</v>
      </c>
      <c r="E870" s="78">
        <v>0</v>
      </c>
      <c r="F870">
        <v>0</v>
      </c>
      <c r="G870">
        <v>-1</v>
      </c>
      <c r="H870">
        <v>0</v>
      </c>
      <c r="I870">
        <v>41.1</v>
      </c>
      <c r="J870">
        <v>0</v>
      </c>
      <c r="K870">
        <v>43</v>
      </c>
      <c r="L870">
        <v>0</v>
      </c>
      <c r="M870">
        <v>5</v>
      </c>
      <c r="N870">
        <v>-1</v>
      </c>
      <c r="O870">
        <v>2</v>
      </c>
    </row>
    <row r="871" spans="1:15" ht="15">
      <c r="A871" s="16"/>
      <c r="B871" s="13">
        <v>33390</v>
      </c>
      <c r="C871">
        <v>3</v>
      </c>
      <c r="D871" s="78">
        <v>0</v>
      </c>
      <c r="E871" s="78">
        <v>0</v>
      </c>
      <c r="F871">
        <v>0</v>
      </c>
      <c r="G871">
        <v>-1</v>
      </c>
      <c r="H871">
        <v>0</v>
      </c>
      <c r="I871">
        <v>41.1</v>
      </c>
      <c r="J871">
        <v>0</v>
      </c>
      <c r="K871">
        <v>43</v>
      </c>
      <c r="L871">
        <v>0</v>
      </c>
      <c r="M871">
        <v>5</v>
      </c>
      <c r="N871">
        <v>-1</v>
      </c>
      <c r="O871">
        <v>3</v>
      </c>
    </row>
    <row r="872" spans="1:15" ht="15">
      <c r="A872" s="16"/>
      <c r="B872" s="13">
        <v>33420</v>
      </c>
      <c r="C872">
        <v>0</v>
      </c>
      <c r="D872" s="78">
        <v>0</v>
      </c>
      <c r="E872" s="78">
        <v>0</v>
      </c>
      <c r="F872">
        <v>0</v>
      </c>
      <c r="G872">
        <v>-1</v>
      </c>
      <c r="H872">
        <v>0</v>
      </c>
      <c r="I872">
        <v>41.1</v>
      </c>
      <c r="J872">
        <v>0</v>
      </c>
      <c r="K872">
        <v>43</v>
      </c>
      <c r="L872">
        <v>0</v>
      </c>
      <c r="M872">
        <v>5</v>
      </c>
      <c r="N872">
        <v>-1</v>
      </c>
      <c r="O872">
        <v>0</v>
      </c>
    </row>
    <row r="873" spans="1:15" ht="15">
      <c r="A873" s="16"/>
      <c r="B873" s="13">
        <v>33451</v>
      </c>
      <c r="C873">
        <v>3</v>
      </c>
      <c r="D873" s="78">
        <v>0</v>
      </c>
      <c r="E873" s="78">
        <v>0</v>
      </c>
      <c r="F873">
        <v>0</v>
      </c>
      <c r="G873">
        <v>-1</v>
      </c>
      <c r="H873">
        <v>0</v>
      </c>
      <c r="I873">
        <v>41.1</v>
      </c>
      <c r="J873">
        <v>0</v>
      </c>
      <c r="K873">
        <v>43</v>
      </c>
      <c r="L873">
        <v>0</v>
      </c>
      <c r="M873">
        <v>5</v>
      </c>
      <c r="N873">
        <v>-1</v>
      </c>
      <c r="O873">
        <v>3</v>
      </c>
    </row>
    <row r="874" spans="1:15" ht="15">
      <c r="A874" s="16"/>
      <c r="B874" s="13">
        <v>33482</v>
      </c>
      <c r="C874">
        <v>1</v>
      </c>
      <c r="D874" s="78">
        <v>0</v>
      </c>
      <c r="E874" s="78">
        <v>0</v>
      </c>
      <c r="F874">
        <v>0</v>
      </c>
      <c r="G874">
        <v>-1</v>
      </c>
      <c r="H874">
        <v>0</v>
      </c>
      <c r="I874">
        <v>41.1</v>
      </c>
      <c r="J874">
        <v>0</v>
      </c>
      <c r="K874">
        <v>43</v>
      </c>
      <c r="L874">
        <v>0</v>
      </c>
      <c r="M874">
        <v>5</v>
      </c>
      <c r="N874">
        <v>-1</v>
      </c>
      <c r="O874">
        <v>1</v>
      </c>
    </row>
    <row r="875" spans="1:15" ht="15">
      <c r="A875" s="16"/>
      <c r="B875" s="13">
        <v>33512</v>
      </c>
      <c r="C875">
        <v>4</v>
      </c>
      <c r="D875" s="78">
        <v>0</v>
      </c>
      <c r="E875" s="78">
        <v>0</v>
      </c>
      <c r="F875">
        <v>0</v>
      </c>
      <c r="G875">
        <v>-1</v>
      </c>
      <c r="H875">
        <v>0</v>
      </c>
      <c r="I875">
        <v>41.1</v>
      </c>
      <c r="J875">
        <v>0</v>
      </c>
      <c r="K875">
        <v>43</v>
      </c>
      <c r="L875">
        <v>0</v>
      </c>
      <c r="M875">
        <v>5</v>
      </c>
      <c r="N875">
        <v>-1</v>
      </c>
      <c r="O875">
        <v>4</v>
      </c>
    </row>
    <row r="876" spans="1:15" ht="15">
      <c r="A876" s="16"/>
      <c r="B876" s="13">
        <v>33543</v>
      </c>
      <c r="C876">
        <v>0</v>
      </c>
      <c r="D876" s="78">
        <v>0</v>
      </c>
      <c r="E876" s="78">
        <v>0</v>
      </c>
      <c r="F876">
        <v>0</v>
      </c>
      <c r="G876">
        <v>-1</v>
      </c>
      <c r="H876">
        <v>0</v>
      </c>
      <c r="I876">
        <v>41.1</v>
      </c>
      <c r="J876">
        <v>0</v>
      </c>
      <c r="K876">
        <v>43</v>
      </c>
      <c r="L876">
        <v>0</v>
      </c>
      <c r="M876">
        <v>5</v>
      </c>
      <c r="N876">
        <v>-1</v>
      </c>
      <c r="O876">
        <v>0</v>
      </c>
    </row>
    <row r="877" spans="1:15" ht="15">
      <c r="A877" s="16"/>
      <c r="B877" s="13">
        <v>33573</v>
      </c>
      <c r="C877">
        <v>0</v>
      </c>
      <c r="D877" s="78">
        <v>0</v>
      </c>
      <c r="E877" s="78">
        <v>0</v>
      </c>
      <c r="F877">
        <v>0</v>
      </c>
      <c r="G877">
        <v>-1</v>
      </c>
      <c r="H877">
        <v>0</v>
      </c>
      <c r="I877">
        <v>41.1</v>
      </c>
      <c r="J877">
        <v>0</v>
      </c>
      <c r="K877">
        <v>43</v>
      </c>
      <c r="L877">
        <v>0</v>
      </c>
      <c r="M877">
        <v>5</v>
      </c>
      <c r="N877">
        <v>-1</v>
      </c>
      <c r="O877">
        <v>0</v>
      </c>
    </row>
    <row r="878" spans="1:15" ht="15">
      <c r="A878" s="16"/>
      <c r="B878" s="13">
        <v>33604</v>
      </c>
      <c r="C878">
        <v>3</v>
      </c>
      <c r="D878" s="78">
        <v>0</v>
      </c>
      <c r="E878" s="78">
        <v>0</v>
      </c>
      <c r="F878">
        <v>0</v>
      </c>
      <c r="G878">
        <v>-1</v>
      </c>
      <c r="H878">
        <v>0</v>
      </c>
      <c r="I878">
        <v>41.1</v>
      </c>
      <c r="J878">
        <v>0</v>
      </c>
      <c r="K878">
        <v>44</v>
      </c>
      <c r="L878">
        <v>0</v>
      </c>
      <c r="M878">
        <v>5</v>
      </c>
      <c r="N878">
        <v>-1</v>
      </c>
      <c r="O878">
        <v>3</v>
      </c>
    </row>
    <row r="879" spans="1:15" ht="15">
      <c r="A879" s="16"/>
      <c r="B879" s="13">
        <v>33635</v>
      </c>
      <c r="C879">
        <v>4</v>
      </c>
      <c r="D879" s="78">
        <v>0</v>
      </c>
      <c r="E879" s="78">
        <v>0</v>
      </c>
      <c r="F879">
        <v>0</v>
      </c>
      <c r="G879">
        <v>-1</v>
      </c>
      <c r="H879">
        <v>0</v>
      </c>
      <c r="I879">
        <v>41.1</v>
      </c>
      <c r="J879">
        <v>0</v>
      </c>
      <c r="K879">
        <v>44</v>
      </c>
      <c r="L879">
        <v>0</v>
      </c>
      <c r="M879">
        <v>5</v>
      </c>
      <c r="N879">
        <v>-1</v>
      </c>
      <c r="O879">
        <v>4</v>
      </c>
    </row>
    <row r="880" spans="1:15" ht="15">
      <c r="A880" s="16"/>
      <c r="B880" s="13">
        <v>33664</v>
      </c>
      <c r="C880">
        <v>10</v>
      </c>
      <c r="D880" s="78">
        <v>0</v>
      </c>
      <c r="E880" s="78">
        <v>0</v>
      </c>
      <c r="F880">
        <v>0</v>
      </c>
      <c r="G880">
        <v>-1</v>
      </c>
      <c r="H880">
        <v>0</v>
      </c>
      <c r="I880">
        <v>41.1</v>
      </c>
      <c r="J880">
        <v>0</v>
      </c>
      <c r="K880">
        <v>44</v>
      </c>
      <c r="L880">
        <v>0</v>
      </c>
      <c r="M880">
        <v>5</v>
      </c>
      <c r="N880">
        <v>-1</v>
      </c>
      <c r="O880">
        <v>10</v>
      </c>
    </row>
    <row r="881" spans="1:15" ht="15">
      <c r="A881" s="16"/>
      <c r="B881" s="13">
        <v>33695</v>
      </c>
      <c r="C881">
        <v>2</v>
      </c>
      <c r="D881" s="78">
        <v>0</v>
      </c>
      <c r="E881" s="78">
        <v>0</v>
      </c>
      <c r="F881">
        <v>0</v>
      </c>
      <c r="G881">
        <v>-1</v>
      </c>
      <c r="H881">
        <v>0</v>
      </c>
      <c r="I881">
        <v>41.1</v>
      </c>
      <c r="J881">
        <v>0</v>
      </c>
      <c r="K881">
        <v>44</v>
      </c>
      <c r="L881">
        <v>0</v>
      </c>
      <c r="M881">
        <v>5</v>
      </c>
      <c r="N881">
        <v>-1</v>
      </c>
      <c r="O881">
        <v>2</v>
      </c>
    </row>
    <row r="882" spans="1:15" ht="15">
      <c r="A882" s="16"/>
      <c r="B882" s="13">
        <v>33725</v>
      </c>
      <c r="C882">
        <v>4</v>
      </c>
      <c r="D882" s="78">
        <v>1</v>
      </c>
      <c r="E882" s="78">
        <v>0</v>
      </c>
      <c r="F882">
        <v>0</v>
      </c>
      <c r="G882">
        <v>-1</v>
      </c>
      <c r="H882">
        <v>0</v>
      </c>
      <c r="I882">
        <v>41.1</v>
      </c>
      <c r="J882">
        <v>0</v>
      </c>
      <c r="K882">
        <v>44</v>
      </c>
      <c r="L882">
        <v>0</v>
      </c>
      <c r="M882">
        <v>5</v>
      </c>
      <c r="N882">
        <v>-1</v>
      </c>
      <c r="O882">
        <v>4</v>
      </c>
    </row>
    <row r="883" spans="1:15" ht="15">
      <c r="A883" s="16" t="s">
        <v>159</v>
      </c>
      <c r="B883" s="13">
        <v>33756</v>
      </c>
      <c r="C883">
        <v>2</v>
      </c>
      <c r="D883" s="78">
        <v>0</v>
      </c>
      <c r="E883" s="78">
        <v>1</v>
      </c>
      <c r="F883">
        <v>0</v>
      </c>
      <c r="G883">
        <v>-1</v>
      </c>
      <c r="H883">
        <v>0</v>
      </c>
      <c r="I883">
        <v>41.1</v>
      </c>
      <c r="J883">
        <v>0</v>
      </c>
      <c r="K883">
        <v>44</v>
      </c>
      <c r="L883">
        <v>0</v>
      </c>
      <c r="M883">
        <v>5</v>
      </c>
      <c r="N883">
        <v>-1</v>
      </c>
      <c r="O883">
        <v>2</v>
      </c>
    </row>
    <row r="884" spans="1:15" ht="15">
      <c r="A884" s="16" t="s">
        <v>160</v>
      </c>
      <c r="B884" s="10">
        <v>33786</v>
      </c>
      <c r="C884">
        <v>1</v>
      </c>
      <c r="D884" s="78">
        <v>0</v>
      </c>
      <c r="E884" s="78">
        <v>1</v>
      </c>
      <c r="F884">
        <v>1</v>
      </c>
      <c r="G884">
        <v>1</v>
      </c>
      <c r="H884">
        <v>0</v>
      </c>
      <c r="I884">
        <v>41.5</v>
      </c>
      <c r="J884">
        <v>0</v>
      </c>
      <c r="K884">
        <v>44</v>
      </c>
      <c r="L884">
        <v>0</v>
      </c>
      <c r="M884">
        <v>5</v>
      </c>
      <c r="N884">
        <v>-1</v>
      </c>
      <c r="O884">
        <v>1</v>
      </c>
    </row>
    <row r="885" spans="1:15" ht="15">
      <c r="A885" s="16" t="s">
        <v>161</v>
      </c>
      <c r="B885" s="10">
        <v>33817</v>
      </c>
      <c r="C885">
        <v>1</v>
      </c>
      <c r="D885" s="78">
        <v>0</v>
      </c>
      <c r="E885" s="78">
        <v>0</v>
      </c>
      <c r="F885">
        <v>1</v>
      </c>
      <c r="G885">
        <v>1</v>
      </c>
      <c r="H885">
        <v>0</v>
      </c>
      <c r="I885">
        <v>41.5</v>
      </c>
      <c r="J885">
        <v>0</v>
      </c>
      <c r="K885">
        <v>44</v>
      </c>
      <c r="L885">
        <v>0</v>
      </c>
      <c r="M885">
        <v>5</v>
      </c>
      <c r="N885">
        <v>-1</v>
      </c>
      <c r="O885">
        <v>1</v>
      </c>
    </row>
    <row r="886" spans="1:15" ht="15">
      <c r="A886" s="16"/>
      <c r="B886" s="10">
        <v>33848</v>
      </c>
      <c r="C886">
        <v>2</v>
      </c>
      <c r="D886" s="78">
        <v>0</v>
      </c>
      <c r="E886" s="78">
        <v>0</v>
      </c>
      <c r="F886">
        <v>1</v>
      </c>
      <c r="G886">
        <v>1</v>
      </c>
      <c r="H886">
        <v>0</v>
      </c>
      <c r="I886">
        <v>41.5</v>
      </c>
      <c r="J886">
        <v>0</v>
      </c>
      <c r="K886">
        <v>44</v>
      </c>
      <c r="L886">
        <v>0</v>
      </c>
      <c r="M886">
        <v>5</v>
      </c>
      <c r="N886">
        <v>-1</v>
      </c>
      <c r="O886">
        <v>2</v>
      </c>
    </row>
    <row r="887" spans="1:15" ht="15">
      <c r="A887" s="16"/>
      <c r="B887" s="10">
        <v>33878</v>
      </c>
      <c r="C887">
        <v>5</v>
      </c>
      <c r="D887" s="78">
        <v>0</v>
      </c>
      <c r="E887" s="78">
        <v>0</v>
      </c>
      <c r="F887">
        <v>1</v>
      </c>
      <c r="G887">
        <v>1</v>
      </c>
      <c r="H887">
        <v>0</v>
      </c>
      <c r="I887">
        <v>41.5</v>
      </c>
      <c r="J887">
        <v>0</v>
      </c>
      <c r="K887">
        <v>44</v>
      </c>
      <c r="L887">
        <v>0</v>
      </c>
      <c r="M887">
        <v>5</v>
      </c>
      <c r="N887">
        <v>-1</v>
      </c>
      <c r="O887">
        <v>5</v>
      </c>
    </row>
    <row r="888" spans="1:15" ht="15">
      <c r="A888" s="16"/>
      <c r="B888" s="10">
        <v>33909</v>
      </c>
      <c r="C888">
        <v>0</v>
      </c>
      <c r="D888" s="78">
        <v>0</v>
      </c>
      <c r="E888" s="78">
        <v>0</v>
      </c>
      <c r="F888">
        <v>1</v>
      </c>
      <c r="G888">
        <v>1</v>
      </c>
      <c r="H888">
        <v>0</v>
      </c>
      <c r="I888">
        <v>41.5</v>
      </c>
      <c r="J888">
        <v>0</v>
      </c>
      <c r="K888">
        <v>44</v>
      </c>
      <c r="L888">
        <v>0</v>
      </c>
      <c r="M888">
        <v>5</v>
      </c>
      <c r="N888">
        <v>-1</v>
      </c>
      <c r="O888">
        <v>0</v>
      </c>
    </row>
    <row r="889" spans="1:15" ht="15">
      <c r="A889" s="16"/>
      <c r="B889" s="10">
        <v>33939</v>
      </c>
      <c r="C889">
        <v>0</v>
      </c>
      <c r="D889" s="78">
        <v>0</v>
      </c>
      <c r="E889" s="78">
        <v>0</v>
      </c>
      <c r="F889">
        <v>1</v>
      </c>
      <c r="G889">
        <v>1</v>
      </c>
      <c r="H889">
        <v>0</v>
      </c>
      <c r="I889">
        <v>41.5</v>
      </c>
      <c r="J889">
        <v>0</v>
      </c>
      <c r="K889">
        <v>44</v>
      </c>
      <c r="L889">
        <v>0</v>
      </c>
      <c r="M889">
        <v>5</v>
      </c>
      <c r="N889">
        <v>-1</v>
      </c>
      <c r="O889">
        <v>0</v>
      </c>
    </row>
    <row r="890" spans="1:15" ht="15">
      <c r="A890" s="16" t="s">
        <v>183</v>
      </c>
      <c r="B890" s="10">
        <v>33970</v>
      </c>
      <c r="C890">
        <v>1</v>
      </c>
      <c r="D890" s="78">
        <v>0</v>
      </c>
      <c r="E890" s="78">
        <v>1</v>
      </c>
      <c r="F890">
        <v>1</v>
      </c>
      <c r="G890">
        <v>1</v>
      </c>
      <c r="H890">
        <v>0</v>
      </c>
      <c r="I890">
        <v>41.5</v>
      </c>
      <c r="J890">
        <v>0</v>
      </c>
      <c r="K890">
        <v>45</v>
      </c>
      <c r="L890">
        <v>0</v>
      </c>
      <c r="M890">
        <v>5</v>
      </c>
      <c r="N890">
        <v>-1</v>
      </c>
      <c r="O890">
        <v>1</v>
      </c>
    </row>
    <row r="891" spans="1:15" ht="15">
      <c r="A891" s="16"/>
      <c r="B891" s="10">
        <v>34001</v>
      </c>
      <c r="C891">
        <v>4</v>
      </c>
      <c r="D891" s="78">
        <v>0</v>
      </c>
      <c r="E891" s="78">
        <v>0</v>
      </c>
      <c r="F891">
        <v>1</v>
      </c>
      <c r="G891">
        <v>1</v>
      </c>
      <c r="H891">
        <v>0</v>
      </c>
      <c r="I891">
        <v>41.5</v>
      </c>
      <c r="J891">
        <v>0</v>
      </c>
      <c r="K891">
        <v>45</v>
      </c>
      <c r="L891">
        <v>0</v>
      </c>
      <c r="M891">
        <v>5</v>
      </c>
      <c r="N891">
        <v>-1</v>
      </c>
      <c r="O891">
        <v>4</v>
      </c>
    </row>
    <row r="892" spans="1:15" ht="15">
      <c r="A892" s="16"/>
      <c r="B892" s="10">
        <v>34029</v>
      </c>
      <c r="C892">
        <v>9</v>
      </c>
      <c r="D892" s="78">
        <v>0</v>
      </c>
      <c r="E892" s="78">
        <v>0</v>
      </c>
      <c r="F892">
        <v>1</v>
      </c>
      <c r="G892">
        <v>1</v>
      </c>
      <c r="H892">
        <v>0</v>
      </c>
      <c r="I892">
        <v>41.5</v>
      </c>
      <c r="J892">
        <v>0</v>
      </c>
      <c r="K892">
        <v>45</v>
      </c>
      <c r="L892">
        <v>0</v>
      </c>
      <c r="M892">
        <v>5</v>
      </c>
      <c r="N892">
        <v>-1</v>
      </c>
      <c r="O892">
        <v>9</v>
      </c>
    </row>
    <row r="893" spans="1:15" ht="15">
      <c r="A893" s="16"/>
      <c r="B893" s="10">
        <v>34060</v>
      </c>
      <c r="C893">
        <v>2</v>
      </c>
      <c r="D893" s="78">
        <v>0</v>
      </c>
      <c r="E893" s="78">
        <v>0</v>
      </c>
      <c r="F893">
        <v>1</v>
      </c>
      <c r="G893">
        <v>1</v>
      </c>
      <c r="H893">
        <v>0</v>
      </c>
      <c r="I893">
        <v>41.5</v>
      </c>
      <c r="J893">
        <v>0</v>
      </c>
      <c r="K893">
        <v>45</v>
      </c>
      <c r="L893">
        <v>0</v>
      </c>
      <c r="M893">
        <v>5</v>
      </c>
      <c r="N893">
        <v>-1</v>
      </c>
      <c r="O893">
        <v>2</v>
      </c>
    </row>
    <row r="894" spans="1:15" ht="15">
      <c r="A894" s="16"/>
      <c r="B894" s="10">
        <v>34090</v>
      </c>
      <c r="C894">
        <v>2</v>
      </c>
      <c r="D894" s="78">
        <v>0</v>
      </c>
      <c r="E894" s="78">
        <v>0</v>
      </c>
      <c r="F894">
        <v>1</v>
      </c>
      <c r="G894">
        <v>1</v>
      </c>
      <c r="H894">
        <v>0</v>
      </c>
      <c r="I894">
        <v>41.5</v>
      </c>
      <c r="J894">
        <v>0</v>
      </c>
      <c r="K894">
        <v>45</v>
      </c>
      <c r="L894">
        <v>0</v>
      </c>
      <c r="M894">
        <v>5</v>
      </c>
      <c r="N894">
        <v>-1</v>
      </c>
      <c r="O894">
        <v>2</v>
      </c>
    </row>
    <row r="895" spans="1:15" ht="15">
      <c r="A895" s="16"/>
      <c r="B895" s="10">
        <v>34121</v>
      </c>
      <c r="C895">
        <v>1</v>
      </c>
      <c r="D895" s="78">
        <v>0</v>
      </c>
      <c r="E895" s="78">
        <v>0</v>
      </c>
      <c r="F895">
        <v>1</v>
      </c>
      <c r="G895">
        <v>1</v>
      </c>
      <c r="H895">
        <v>0</v>
      </c>
      <c r="I895">
        <v>41.5</v>
      </c>
      <c r="J895">
        <v>0</v>
      </c>
      <c r="K895">
        <v>45</v>
      </c>
      <c r="L895">
        <v>0</v>
      </c>
      <c r="M895">
        <v>5</v>
      </c>
      <c r="N895">
        <v>-1</v>
      </c>
      <c r="O895">
        <v>1</v>
      </c>
    </row>
    <row r="896" spans="1:15" ht="15">
      <c r="A896" s="16"/>
      <c r="B896" s="10">
        <v>34151</v>
      </c>
      <c r="C896">
        <v>3</v>
      </c>
      <c r="D896" s="78">
        <v>0</v>
      </c>
      <c r="E896" s="78">
        <v>0</v>
      </c>
      <c r="F896">
        <v>1</v>
      </c>
      <c r="G896">
        <v>1</v>
      </c>
      <c r="H896">
        <v>0</v>
      </c>
      <c r="I896">
        <v>41.5</v>
      </c>
      <c r="J896">
        <v>0</v>
      </c>
      <c r="K896">
        <v>45</v>
      </c>
      <c r="L896">
        <v>0</v>
      </c>
      <c r="M896">
        <v>5</v>
      </c>
      <c r="N896">
        <v>-1</v>
      </c>
      <c r="O896">
        <v>3</v>
      </c>
    </row>
    <row r="897" spans="1:15" ht="15">
      <c r="A897" s="16"/>
      <c r="B897" s="10">
        <v>34182</v>
      </c>
      <c r="C897">
        <v>2</v>
      </c>
      <c r="D897" s="78">
        <v>0</v>
      </c>
      <c r="E897" s="78">
        <v>0</v>
      </c>
      <c r="F897">
        <v>1</v>
      </c>
      <c r="G897">
        <v>1</v>
      </c>
      <c r="H897">
        <v>0</v>
      </c>
      <c r="I897">
        <v>41.5</v>
      </c>
      <c r="J897">
        <v>0</v>
      </c>
      <c r="K897">
        <v>45</v>
      </c>
      <c r="L897">
        <v>0</v>
      </c>
      <c r="M897">
        <v>5</v>
      </c>
      <c r="N897">
        <v>-1</v>
      </c>
      <c r="O897">
        <v>2</v>
      </c>
    </row>
    <row r="898" spans="1:15" ht="15">
      <c r="A898" s="16" t="s">
        <v>162</v>
      </c>
      <c r="B898" s="10">
        <v>34213</v>
      </c>
      <c r="C898" s="3">
        <v>3</v>
      </c>
      <c r="D898" s="78">
        <v>1</v>
      </c>
      <c r="E898" s="78">
        <v>0</v>
      </c>
      <c r="F898">
        <v>1</v>
      </c>
      <c r="G898">
        <v>1</v>
      </c>
      <c r="H898">
        <v>0</v>
      </c>
      <c r="I898">
        <v>41.5</v>
      </c>
      <c r="J898">
        <v>0</v>
      </c>
      <c r="K898">
        <v>45</v>
      </c>
      <c r="L898">
        <v>0</v>
      </c>
      <c r="M898">
        <v>5</v>
      </c>
      <c r="N898">
        <v>-1</v>
      </c>
      <c r="O898" s="3">
        <v>3</v>
      </c>
    </row>
    <row r="899" spans="1:15" ht="15">
      <c r="A899" s="16"/>
      <c r="B899" s="10">
        <v>34243</v>
      </c>
      <c r="C899">
        <v>3</v>
      </c>
      <c r="D899" s="78">
        <v>0</v>
      </c>
      <c r="E899" s="78">
        <v>0</v>
      </c>
      <c r="F899">
        <v>1</v>
      </c>
      <c r="G899">
        <v>1</v>
      </c>
      <c r="H899">
        <v>0</v>
      </c>
      <c r="I899">
        <v>41.5</v>
      </c>
      <c r="J899">
        <v>0</v>
      </c>
      <c r="K899">
        <v>45</v>
      </c>
      <c r="L899">
        <v>0</v>
      </c>
      <c r="M899">
        <v>5</v>
      </c>
      <c r="N899">
        <v>-1</v>
      </c>
      <c r="O899">
        <v>3</v>
      </c>
    </row>
    <row r="900" spans="1:15" ht="15">
      <c r="A900" s="16"/>
      <c r="B900" s="10">
        <v>34274</v>
      </c>
      <c r="C900">
        <v>3</v>
      </c>
      <c r="D900" s="78">
        <v>0</v>
      </c>
      <c r="E900" s="78">
        <v>0</v>
      </c>
      <c r="F900">
        <v>1</v>
      </c>
      <c r="G900">
        <v>1</v>
      </c>
      <c r="H900">
        <v>0</v>
      </c>
      <c r="I900">
        <v>41.5</v>
      </c>
      <c r="J900">
        <v>0</v>
      </c>
      <c r="K900">
        <v>45</v>
      </c>
      <c r="L900">
        <v>0</v>
      </c>
      <c r="M900">
        <v>5</v>
      </c>
      <c r="N900">
        <v>-1</v>
      </c>
      <c r="O900">
        <v>3</v>
      </c>
    </row>
    <row r="901" spans="1:15" ht="15">
      <c r="A901" s="16"/>
      <c r="B901" s="10">
        <v>34304</v>
      </c>
      <c r="C901">
        <v>9</v>
      </c>
      <c r="D901" s="78">
        <v>0</v>
      </c>
      <c r="E901" s="78">
        <v>0</v>
      </c>
      <c r="F901">
        <v>1</v>
      </c>
      <c r="G901">
        <v>1</v>
      </c>
      <c r="H901">
        <v>0</v>
      </c>
      <c r="I901">
        <v>41.5</v>
      </c>
      <c r="J901">
        <v>0</v>
      </c>
      <c r="K901">
        <v>45</v>
      </c>
      <c r="L901">
        <v>0</v>
      </c>
      <c r="M901">
        <v>5</v>
      </c>
      <c r="N901">
        <v>-1</v>
      </c>
      <c r="O901">
        <v>9</v>
      </c>
    </row>
    <row r="902" spans="1:15" ht="15">
      <c r="A902" s="16"/>
      <c r="B902" s="10">
        <v>34335</v>
      </c>
      <c r="C902">
        <v>2</v>
      </c>
      <c r="D902" s="78">
        <v>0</v>
      </c>
      <c r="E902" s="78">
        <v>0</v>
      </c>
      <c r="F902">
        <v>1</v>
      </c>
      <c r="G902">
        <v>1</v>
      </c>
      <c r="H902">
        <v>0</v>
      </c>
      <c r="I902">
        <v>41.5</v>
      </c>
      <c r="J902">
        <v>0</v>
      </c>
      <c r="K902">
        <v>46</v>
      </c>
      <c r="L902">
        <v>0</v>
      </c>
      <c r="M902">
        <v>5</v>
      </c>
      <c r="N902">
        <v>-1</v>
      </c>
      <c r="O902">
        <v>2</v>
      </c>
    </row>
    <row r="903" spans="1:15" ht="15">
      <c r="A903" s="16"/>
      <c r="B903" s="10">
        <v>34366</v>
      </c>
      <c r="C903">
        <v>7</v>
      </c>
      <c r="D903" s="78">
        <v>0</v>
      </c>
      <c r="E903" s="78">
        <v>0</v>
      </c>
      <c r="F903">
        <v>1</v>
      </c>
      <c r="G903">
        <v>1</v>
      </c>
      <c r="H903">
        <v>0</v>
      </c>
      <c r="I903">
        <v>41.5</v>
      </c>
      <c r="J903">
        <v>0</v>
      </c>
      <c r="K903">
        <v>46</v>
      </c>
      <c r="L903">
        <v>0</v>
      </c>
      <c r="M903">
        <v>5</v>
      </c>
      <c r="N903">
        <v>-1</v>
      </c>
      <c r="O903">
        <v>7</v>
      </c>
    </row>
    <row r="904" spans="1:15" ht="15">
      <c r="A904" s="16"/>
      <c r="B904" s="10">
        <v>34394</v>
      </c>
      <c r="C904">
        <v>4</v>
      </c>
      <c r="D904" s="78">
        <v>0</v>
      </c>
      <c r="E904" s="78">
        <v>0</v>
      </c>
      <c r="F904">
        <v>1</v>
      </c>
      <c r="G904">
        <v>1</v>
      </c>
      <c r="H904">
        <v>0</v>
      </c>
      <c r="I904">
        <v>41.5</v>
      </c>
      <c r="J904">
        <v>0</v>
      </c>
      <c r="K904">
        <v>46</v>
      </c>
      <c r="L904">
        <v>0</v>
      </c>
      <c r="M904">
        <v>5</v>
      </c>
      <c r="N904">
        <v>-1</v>
      </c>
      <c r="O904">
        <v>4</v>
      </c>
    </row>
    <row r="905" spans="1:15" ht="15">
      <c r="A905" s="16"/>
      <c r="B905" s="10">
        <v>34425</v>
      </c>
      <c r="C905">
        <v>14</v>
      </c>
      <c r="D905" s="78">
        <v>0</v>
      </c>
      <c r="E905" s="78">
        <v>0</v>
      </c>
      <c r="F905">
        <v>1</v>
      </c>
      <c r="G905">
        <v>1</v>
      </c>
      <c r="H905">
        <v>0</v>
      </c>
      <c r="I905">
        <v>41.5</v>
      </c>
      <c r="J905">
        <v>0</v>
      </c>
      <c r="K905">
        <v>46</v>
      </c>
      <c r="L905">
        <v>0</v>
      </c>
      <c r="M905">
        <v>5</v>
      </c>
      <c r="N905">
        <v>-1</v>
      </c>
      <c r="O905">
        <v>14</v>
      </c>
    </row>
    <row r="906" spans="1:15" ht="15">
      <c r="A906" s="16" t="s">
        <v>18</v>
      </c>
      <c r="B906" s="10">
        <v>34455</v>
      </c>
      <c r="C906" s="3">
        <v>3</v>
      </c>
      <c r="D906" s="78">
        <v>0</v>
      </c>
      <c r="E906" s="78">
        <v>1</v>
      </c>
      <c r="F906">
        <v>1</v>
      </c>
      <c r="G906">
        <v>1</v>
      </c>
      <c r="H906">
        <v>0</v>
      </c>
      <c r="I906">
        <v>41.5</v>
      </c>
      <c r="J906">
        <v>0</v>
      </c>
      <c r="K906">
        <v>46</v>
      </c>
      <c r="L906">
        <v>0</v>
      </c>
      <c r="M906">
        <v>5</v>
      </c>
      <c r="N906">
        <v>0</v>
      </c>
      <c r="O906" s="3">
        <v>3</v>
      </c>
    </row>
    <row r="907" spans="1:15" ht="15">
      <c r="A907" s="16"/>
      <c r="B907" s="10">
        <v>34486</v>
      </c>
      <c r="C907">
        <v>2</v>
      </c>
      <c r="D907" s="78">
        <v>0</v>
      </c>
      <c r="E907" s="78">
        <v>0</v>
      </c>
      <c r="F907">
        <v>1</v>
      </c>
      <c r="G907">
        <v>1</v>
      </c>
      <c r="H907">
        <v>0</v>
      </c>
      <c r="I907">
        <v>41.5</v>
      </c>
      <c r="J907">
        <v>0</v>
      </c>
      <c r="K907">
        <v>46</v>
      </c>
      <c r="L907">
        <v>0</v>
      </c>
      <c r="M907">
        <v>5</v>
      </c>
      <c r="N907">
        <v>0</v>
      </c>
      <c r="O907">
        <v>2</v>
      </c>
    </row>
    <row r="908" spans="1:15" ht="15">
      <c r="A908" s="16" t="s">
        <v>17</v>
      </c>
      <c r="B908" s="10">
        <v>34516</v>
      </c>
      <c r="C908">
        <v>2</v>
      </c>
      <c r="D908" s="78">
        <v>0</v>
      </c>
      <c r="E908" s="78">
        <v>1</v>
      </c>
      <c r="F908">
        <v>1</v>
      </c>
      <c r="G908">
        <v>1</v>
      </c>
      <c r="H908">
        <v>0</v>
      </c>
      <c r="I908">
        <v>41.5</v>
      </c>
      <c r="J908">
        <v>1</v>
      </c>
      <c r="K908">
        <v>46</v>
      </c>
      <c r="L908">
        <v>0</v>
      </c>
      <c r="M908">
        <v>5</v>
      </c>
      <c r="N908">
        <v>0</v>
      </c>
      <c r="O908">
        <v>2</v>
      </c>
    </row>
    <row r="909" spans="1:15" ht="15">
      <c r="A909" s="16"/>
      <c r="B909" s="10">
        <v>34547</v>
      </c>
      <c r="C909">
        <v>4</v>
      </c>
      <c r="D909" s="78">
        <v>0</v>
      </c>
      <c r="E909" s="78">
        <v>0</v>
      </c>
      <c r="F909">
        <v>1</v>
      </c>
      <c r="G909">
        <v>1</v>
      </c>
      <c r="H909">
        <v>0</v>
      </c>
      <c r="I909">
        <v>41.5</v>
      </c>
      <c r="J909">
        <v>1</v>
      </c>
      <c r="K909">
        <v>46</v>
      </c>
      <c r="L909">
        <v>0</v>
      </c>
      <c r="M909">
        <v>5</v>
      </c>
      <c r="N909">
        <v>0</v>
      </c>
      <c r="O909">
        <v>4</v>
      </c>
    </row>
    <row r="910" spans="1:15" ht="15">
      <c r="A910" s="16"/>
      <c r="B910" s="10">
        <v>34578</v>
      </c>
      <c r="C910">
        <v>1</v>
      </c>
      <c r="D910" s="78">
        <v>0</v>
      </c>
      <c r="E910" s="78">
        <v>0</v>
      </c>
      <c r="F910">
        <v>1</v>
      </c>
      <c r="G910">
        <v>1</v>
      </c>
      <c r="H910">
        <v>0</v>
      </c>
      <c r="I910">
        <v>41.5</v>
      </c>
      <c r="J910">
        <v>1</v>
      </c>
      <c r="K910">
        <v>46</v>
      </c>
      <c r="L910">
        <v>0</v>
      </c>
      <c r="M910">
        <v>5</v>
      </c>
      <c r="N910">
        <v>0</v>
      </c>
      <c r="O910">
        <v>1</v>
      </c>
    </row>
    <row r="911" spans="1:15" ht="15">
      <c r="A911" s="16"/>
      <c r="B911" s="10">
        <v>34608</v>
      </c>
      <c r="C911">
        <v>25</v>
      </c>
      <c r="D911" s="78">
        <v>0</v>
      </c>
      <c r="E911" s="78">
        <v>0</v>
      </c>
      <c r="F911">
        <v>1</v>
      </c>
      <c r="G911">
        <v>1</v>
      </c>
      <c r="H911">
        <v>0</v>
      </c>
      <c r="I911">
        <v>41.5</v>
      </c>
      <c r="J911">
        <v>1</v>
      </c>
      <c r="K911">
        <v>46</v>
      </c>
      <c r="L911">
        <v>0</v>
      </c>
      <c r="M911">
        <v>5</v>
      </c>
      <c r="N911">
        <v>0</v>
      </c>
      <c r="O911">
        <v>25</v>
      </c>
    </row>
    <row r="912" spans="1:15" ht="15">
      <c r="A912" s="16"/>
      <c r="B912" s="10">
        <v>34639</v>
      </c>
      <c r="C912">
        <v>1</v>
      </c>
      <c r="D912" s="78">
        <v>0</v>
      </c>
      <c r="E912" s="78">
        <v>0</v>
      </c>
      <c r="F912">
        <v>1</v>
      </c>
      <c r="G912">
        <v>1</v>
      </c>
      <c r="H912">
        <v>0</v>
      </c>
      <c r="I912">
        <v>41.5</v>
      </c>
      <c r="J912">
        <v>1</v>
      </c>
      <c r="K912">
        <v>46</v>
      </c>
      <c r="L912">
        <v>0</v>
      </c>
      <c r="M912">
        <v>5</v>
      </c>
      <c r="N912">
        <v>0</v>
      </c>
      <c r="O912">
        <v>1</v>
      </c>
    </row>
    <row r="913" spans="1:15" ht="15">
      <c r="A913" s="16"/>
      <c r="B913" s="10">
        <v>34669</v>
      </c>
      <c r="C913">
        <v>0</v>
      </c>
      <c r="D913" s="78">
        <v>0</v>
      </c>
      <c r="E913" s="78">
        <v>0</v>
      </c>
      <c r="F913">
        <v>1</v>
      </c>
      <c r="G913">
        <v>1</v>
      </c>
      <c r="H913">
        <v>0</v>
      </c>
      <c r="I913">
        <v>41.5</v>
      </c>
      <c r="J913">
        <v>1</v>
      </c>
      <c r="K913">
        <v>46</v>
      </c>
      <c r="L913">
        <v>0</v>
      </c>
      <c r="M913">
        <v>5</v>
      </c>
      <c r="N913">
        <v>0</v>
      </c>
      <c r="O913">
        <v>0</v>
      </c>
    </row>
    <row r="914" spans="1:15" ht="15">
      <c r="A914" s="16"/>
      <c r="B914" s="10">
        <v>34700</v>
      </c>
      <c r="C914">
        <v>2</v>
      </c>
      <c r="D914" s="78">
        <v>0</v>
      </c>
      <c r="E914" s="78">
        <v>0</v>
      </c>
      <c r="F914">
        <v>1</v>
      </c>
      <c r="G914">
        <v>1</v>
      </c>
      <c r="H914">
        <v>0</v>
      </c>
      <c r="I914">
        <v>41.5</v>
      </c>
      <c r="J914">
        <v>1</v>
      </c>
      <c r="K914">
        <v>47</v>
      </c>
      <c r="L914">
        <v>0</v>
      </c>
      <c r="M914">
        <v>5</v>
      </c>
      <c r="N914">
        <v>0</v>
      </c>
      <c r="O914">
        <v>2</v>
      </c>
    </row>
    <row r="915" spans="1:15" ht="15">
      <c r="A915" s="16"/>
      <c r="B915" s="10">
        <v>34731</v>
      </c>
      <c r="C915">
        <v>5</v>
      </c>
      <c r="D915" s="78">
        <v>0</v>
      </c>
      <c r="E915" s="78">
        <v>0</v>
      </c>
      <c r="F915">
        <v>1</v>
      </c>
      <c r="G915">
        <v>1</v>
      </c>
      <c r="H915">
        <v>0</v>
      </c>
      <c r="I915">
        <v>41.5</v>
      </c>
      <c r="J915">
        <v>1</v>
      </c>
      <c r="K915">
        <v>47</v>
      </c>
      <c r="L915">
        <v>0</v>
      </c>
      <c r="M915">
        <v>5</v>
      </c>
      <c r="N915">
        <v>0</v>
      </c>
      <c r="O915">
        <v>5</v>
      </c>
    </row>
    <row r="916" spans="1:15" ht="15">
      <c r="A916" s="16"/>
      <c r="B916" s="10">
        <v>34759</v>
      </c>
      <c r="C916">
        <v>3</v>
      </c>
      <c r="D916" s="78">
        <v>0</v>
      </c>
      <c r="E916" s="78">
        <v>0</v>
      </c>
      <c r="F916">
        <v>1</v>
      </c>
      <c r="G916">
        <v>1</v>
      </c>
      <c r="H916">
        <v>0</v>
      </c>
      <c r="I916">
        <v>41.5</v>
      </c>
      <c r="J916">
        <v>1</v>
      </c>
      <c r="K916">
        <v>47</v>
      </c>
      <c r="L916">
        <v>0</v>
      </c>
      <c r="M916">
        <v>5</v>
      </c>
      <c r="N916">
        <v>0</v>
      </c>
      <c r="O916">
        <v>3</v>
      </c>
    </row>
    <row r="917" spans="1:15" ht="15">
      <c r="A917" s="16"/>
      <c r="B917" s="10">
        <v>34790</v>
      </c>
      <c r="C917">
        <v>1</v>
      </c>
      <c r="D917" s="78">
        <v>0</v>
      </c>
      <c r="E917" s="78">
        <v>0</v>
      </c>
      <c r="F917">
        <v>1</v>
      </c>
      <c r="G917">
        <v>1</v>
      </c>
      <c r="H917">
        <v>0</v>
      </c>
      <c r="I917">
        <v>41.5</v>
      </c>
      <c r="J917">
        <v>1</v>
      </c>
      <c r="K917">
        <v>47</v>
      </c>
      <c r="L917">
        <v>0</v>
      </c>
      <c r="M917">
        <v>5</v>
      </c>
      <c r="N917">
        <v>0</v>
      </c>
      <c r="O917">
        <v>1</v>
      </c>
    </row>
    <row r="918" spans="1:15" ht="15">
      <c r="A918" s="16"/>
      <c r="B918" s="10">
        <v>34820</v>
      </c>
      <c r="C918">
        <v>1</v>
      </c>
      <c r="D918" s="78">
        <v>0</v>
      </c>
      <c r="E918" s="78">
        <v>0</v>
      </c>
      <c r="F918">
        <v>1</v>
      </c>
      <c r="G918">
        <v>1</v>
      </c>
      <c r="H918">
        <v>0</v>
      </c>
      <c r="I918">
        <v>41.5</v>
      </c>
      <c r="J918">
        <v>1</v>
      </c>
      <c r="K918">
        <v>47</v>
      </c>
      <c r="L918">
        <v>0</v>
      </c>
      <c r="M918">
        <v>5</v>
      </c>
      <c r="N918">
        <v>0</v>
      </c>
      <c r="O918">
        <v>1</v>
      </c>
    </row>
    <row r="919" spans="1:15" ht="15">
      <c r="A919" s="16"/>
      <c r="B919" s="10">
        <v>34851</v>
      </c>
      <c r="C919">
        <v>2</v>
      </c>
      <c r="D919" s="78">
        <v>0</v>
      </c>
      <c r="E919" s="78">
        <v>0</v>
      </c>
      <c r="F919">
        <v>1</v>
      </c>
      <c r="G919">
        <v>1</v>
      </c>
      <c r="H919">
        <v>0</v>
      </c>
      <c r="I919">
        <v>41.5</v>
      </c>
      <c r="J919">
        <v>1</v>
      </c>
      <c r="K919">
        <v>47</v>
      </c>
      <c r="L919">
        <v>0</v>
      </c>
      <c r="M919">
        <v>5</v>
      </c>
      <c r="N919">
        <v>0</v>
      </c>
      <c r="O919">
        <v>2</v>
      </c>
    </row>
    <row r="920" spans="1:15" ht="15">
      <c r="A920" s="16"/>
      <c r="B920" s="10">
        <v>34881</v>
      </c>
      <c r="C920">
        <v>9</v>
      </c>
      <c r="D920" s="78">
        <v>0</v>
      </c>
      <c r="E920" s="78">
        <v>0</v>
      </c>
      <c r="F920">
        <v>1</v>
      </c>
      <c r="G920">
        <v>1</v>
      </c>
      <c r="H920">
        <v>0</v>
      </c>
      <c r="I920">
        <v>41.5</v>
      </c>
      <c r="J920">
        <v>1</v>
      </c>
      <c r="K920">
        <v>47</v>
      </c>
      <c r="L920">
        <v>0</v>
      </c>
      <c r="M920">
        <v>5</v>
      </c>
      <c r="N920">
        <v>0</v>
      </c>
      <c r="O920">
        <v>9</v>
      </c>
    </row>
    <row r="921" spans="1:15" ht="15">
      <c r="A921" s="16"/>
      <c r="B921" s="10">
        <v>34912</v>
      </c>
      <c r="C921">
        <v>3</v>
      </c>
      <c r="D921" s="78">
        <v>0</v>
      </c>
      <c r="E921" s="78">
        <v>0</v>
      </c>
      <c r="F921">
        <v>1</v>
      </c>
      <c r="G921">
        <v>1</v>
      </c>
      <c r="H921">
        <v>0</v>
      </c>
      <c r="I921">
        <v>41.5</v>
      </c>
      <c r="J921">
        <v>1</v>
      </c>
      <c r="K921">
        <v>47</v>
      </c>
      <c r="L921">
        <v>0</v>
      </c>
      <c r="M921">
        <v>5</v>
      </c>
      <c r="N921">
        <v>0</v>
      </c>
      <c r="O921">
        <v>3</v>
      </c>
    </row>
    <row r="922" spans="1:15" ht="15">
      <c r="A922" s="16" t="s">
        <v>19</v>
      </c>
      <c r="B922" s="10">
        <v>34943</v>
      </c>
      <c r="C922">
        <v>1</v>
      </c>
      <c r="D922" s="78">
        <v>0</v>
      </c>
      <c r="E922" s="78">
        <v>1</v>
      </c>
      <c r="F922">
        <v>1</v>
      </c>
      <c r="G922">
        <v>1</v>
      </c>
      <c r="H922">
        <v>0</v>
      </c>
      <c r="I922">
        <v>41.5</v>
      </c>
      <c r="J922">
        <v>2</v>
      </c>
      <c r="K922">
        <v>47</v>
      </c>
      <c r="L922">
        <v>0</v>
      </c>
      <c r="M922">
        <v>5</v>
      </c>
      <c r="N922">
        <v>0</v>
      </c>
      <c r="O922">
        <v>1</v>
      </c>
    </row>
    <row r="923" spans="1:15" ht="15">
      <c r="A923" s="16"/>
      <c r="B923" s="10">
        <v>34973</v>
      </c>
      <c r="C923">
        <v>1</v>
      </c>
      <c r="D923" s="78">
        <v>0</v>
      </c>
      <c r="E923" s="78">
        <v>0</v>
      </c>
      <c r="F923">
        <v>1</v>
      </c>
      <c r="G923">
        <v>1</v>
      </c>
      <c r="H923">
        <v>0</v>
      </c>
      <c r="I923">
        <v>41.5</v>
      </c>
      <c r="J923">
        <v>2</v>
      </c>
      <c r="K923">
        <v>47</v>
      </c>
      <c r="L923">
        <v>0</v>
      </c>
      <c r="M923">
        <v>5</v>
      </c>
      <c r="N923">
        <v>0</v>
      </c>
      <c r="O923">
        <v>1</v>
      </c>
    </row>
    <row r="924" spans="1:15" ht="15">
      <c r="A924" s="16"/>
      <c r="B924" s="10">
        <v>35004</v>
      </c>
      <c r="C924">
        <v>0</v>
      </c>
      <c r="D924" s="78">
        <v>0</v>
      </c>
      <c r="E924" s="78">
        <v>0</v>
      </c>
      <c r="F924">
        <v>1</v>
      </c>
      <c r="G924">
        <v>1</v>
      </c>
      <c r="H924">
        <v>0</v>
      </c>
      <c r="I924">
        <v>41.5</v>
      </c>
      <c r="J924">
        <v>2</v>
      </c>
      <c r="K924">
        <v>47</v>
      </c>
      <c r="L924">
        <v>0</v>
      </c>
      <c r="M924">
        <v>5</v>
      </c>
      <c r="N924">
        <v>0</v>
      </c>
      <c r="O924">
        <v>0</v>
      </c>
    </row>
    <row r="925" spans="1:15" ht="15">
      <c r="A925" s="16"/>
      <c r="B925" s="10">
        <v>35034</v>
      </c>
      <c r="C925">
        <v>1</v>
      </c>
      <c r="D925" s="78">
        <v>0</v>
      </c>
      <c r="E925" s="78">
        <v>0</v>
      </c>
      <c r="F925">
        <v>1</v>
      </c>
      <c r="G925">
        <v>1</v>
      </c>
      <c r="H925">
        <v>0</v>
      </c>
      <c r="I925">
        <v>41.5</v>
      </c>
      <c r="J925">
        <v>2</v>
      </c>
      <c r="K925">
        <v>47</v>
      </c>
      <c r="L925">
        <v>0</v>
      </c>
      <c r="M925">
        <v>5</v>
      </c>
      <c r="N925">
        <v>0</v>
      </c>
      <c r="O925">
        <v>1</v>
      </c>
    </row>
    <row r="926" spans="1:15" ht="15">
      <c r="A926" s="16"/>
      <c r="B926" s="10">
        <v>35065</v>
      </c>
      <c r="C926">
        <v>0</v>
      </c>
      <c r="D926" s="78">
        <v>0</v>
      </c>
      <c r="E926" s="78">
        <v>0</v>
      </c>
      <c r="F926">
        <v>1</v>
      </c>
      <c r="G926">
        <v>1</v>
      </c>
      <c r="H926">
        <v>0</v>
      </c>
      <c r="I926">
        <v>41.5</v>
      </c>
      <c r="J926">
        <v>2</v>
      </c>
      <c r="K926">
        <v>48</v>
      </c>
      <c r="L926">
        <v>0</v>
      </c>
      <c r="M926">
        <v>5</v>
      </c>
      <c r="N926">
        <v>0</v>
      </c>
      <c r="O926">
        <v>0</v>
      </c>
    </row>
    <row r="927" spans="1:15" ht="15">
      <c r="A927" s="16"/>
      <c r="B927" s="10">
        <v>35096</v>
      </c>
      <c r="C927">
        <v>17</v>
      </c>
      <c r="D927" s="78">
        <v>0</v>
      </c>
      <c r="E927" s="78">
        <v>0</v>
      </c>
      <c r="F927">
        <v>1</v>
      </c>
      <c r="G927">
        <v>1</v>
      </c>
      <c r="H927">
        <v>0</v>
      </c>
      <c r="I927">
        <v>41.5</v>
      </c>
      <c r="J927">
        <v>2</v>
      </c>
      <c r="K927">
        <v>48</v>
      </c>
      <c r="L927">
        <v>0</v>
      </c>
      <c r="M927">
        <v>5</v>
      </c>
      <c r="N927">
        <v>0</v>
      </c>
      <c r="O927">
        <v>17</v>
      </c>
    </row>
    <row r="928" spans="1:15" ht="15">
      <c r="A928" s="16"/>
      <c r="B928" s="10">
        <v>35125</v>
      </c>
      <c r="C928">
        <v>29</v>
      </c>
      <c r="D928" s="78">
        <v>0</v>
      </c>
      <c r="E928" s="78">
        <v>0</v>
      </c>
      <c r="F928">
        <v>1</v>
      </c>
      <c r="G928">
        <v>1</v>
      </c>
      <c r="H928">
        <v>0</v>
      </c>
      <c r="I928">
        <v>41.5</v>
      </c>
      <c r="J928">
        <v>2</v>
      </c>
      <c r="K928">
        <v>48</v>
      </c>
      <c r="L928">
        <v>0</v>
      </c>
      <c r="M928">
        <v>5</v>
      </c>
      <c r="N928">
        <v>0</v>
      </c>
      <c r="O928">
        <v>29</v>
      </c>
    </row>
    <row r="929" spans="1:15" ht="15">
      <c r="A929" s="16"/>
      <c r="B929" s="10">
        <v>35156</v>
      </c>
      <c r="C929">
        <v>1</v>
      </c>
      <c r="D929" s="78">
        <v>0</v>
      </c>
      <c r="E929" s="78">
        <v>0</v>
      </c>
      <c r="F929">
        <v>1</v>
      </c>
      <c r="G929">
        <v>1</v>
      </c>
      <c r="H929">
        <v>0</v>
      </c>
      <c r="I929">
        <v>41.5</v>
      </c>
      <c r="J929">
        <v>2</v>
      </c>
      <c r="K929">
        <v>48</v>
      </c>
      <c r="L929">
        <v>0</v>
      </c>
      <c r="M929">
        <v>5</v>
      </c>
      <c r="N929">
        <v>0</v>
      </c>
      <c r="O929">
        <v>1</v>
      </c>
    </row>
    <row r="930" spans="1:15" ht="15">
      <c r="A930" s="16"/>
      <c r="B930" s="10">
        <v>35186</v>
      </c>
      <c r="C930">
        <v>1</v>
      </c>
      <c r="D930" s="78">
        <v>0</v>
      </c>
      <c r="E930" s="78">
        <v>0</v>
      </c>
      <c r="F930">
        <v>1</v>
      </c>
      <c r="G930">
        <v>1</v>
      </c>
      <c r="H930">
        <v>0</v>
      </c>
      <c r="I930">
        <v>41.5</v>
      </c>
      <c r="J930">
        <v>2</v>
      </c>
      <c r="K930">
        <v>48</v>
      </c>
      <c r="L930">
        <v>0</v>
      </c>
      <c r="M930">
        <v>5</v>
      </c>
      <c r="N930">
        <v>0</v>
      </c>
      <c r="O930">
        <v>1</v>
      </c>
    </row>
    <row r="931" spans="1:15" ht="15">
      <c r="A931" s="16"/>
      <c r="B931" s="11">
        <v>35217</v>
      </c>
      <c r="C931">
        <v>3</v>
      </c>
      <c r="D931" s="78">
        <v>0</v>
      </c>
      <c r="E931" s="78">
        <v>-1</v>
      </c>
      <c r="F931">
        <v>0</v>
      </c>
      <c r="G931">
        <v>0</v>
      </c>
      <c r="H931">
        <v>0</v>
      </c>
      <c r="I931">
        <v>45.3</v>
      </c>
      <c r="J931">
        <v>2</v>
      </c>
      <c r="K931">
        <v>48</v>
      </c>
      <c r="L931">
        <v>0</v>
      </c>
      <c r="M931">
        <v>5</v>
      </c>
      <c r="N931">
        <v>0</v>
      </c>
      <c r="O931">
        <v>3</v>
      </c>
    </row>
    <row r="932" spans="1:15" ht="15">
      <c r="A932" s="16"/>
      <c r="B932" s="11">
        <v>35247</v>
      </c>
      <c r="C932">
        <v>3</v>
      </c>
      <c r="D932" s="78">
        <v>0</v>
      </c>
      <c r="E932" s="78">
        <v>0</v>
      </c>
      <c r="F932">
        <v>0</v>
      </c>
      <c r="G932">
        <v>0</v>
      </c>
      <c r="H932">
        <v>0</v>
      </c>
      <c r="I932">
        <v>45.3</v>
      </c>
      <c r="J932">
        <v>2</v>
      </c>
      <c r="K932">
        <v>48</v>
      </c>
      <c r="L932">
        <v>0</v>
      </c>
      <c r="M932">
        <v>5</v>
      </c>
      <c r="N932">
        <v>0</v>
      </c>
      <c r="O932">
        <v>3</v>
      </c>
    </row>
    <row r="933" spans="1:15" ht="15">
      <c r="A933" s="16"/>
      <c r="B933" s="11">
        <v>35278</v>
      </c>
      <c r="C933">
        <v>0</v>
      </c>
      <c r="D933" s="78">
        <v>0</v>
      </c>
      <c r="E933" s="78">
        <v>0</v>
      </c>
      <c r="F933">
        <v>0</v>
      </c>
      <c r="G933">
        <v>0</v>
      </c>
      <c r="H933">
        <v>0</v>
      </c>
      <c r="I933">
        <v>45.3</v>
      </c>
      <c r="J933">
        <v>2</v>
      </c>
      <c r="K933">
        <v>48</v>
      </c>
      <c r="L933">
        <v>0</v>
      </c>
      <c r="M933">
        <v>5</v>
      </c>
      <c r="N933">
        <v>0</v>
      </c>
      <c r="O933">
        <v>0</v>
      </c>
    </row>
    <row r="934" spans="1:15" ht="15">
      <c r="A934" s="16"/>
      <c r="B934" s="11">
        <v>35309</v>
      </c>
      <c r="C934">
        <v>0</v>
      </c>
      <c r="D934" s="78">
        <v>0</v>
      </c>
      <c r="E934" s="78">
        <v>0</v>
      </c>
      <c r="F934">
        <v>0</v>
      </c>
      <c r="G934">
        <v>0</v>
      </c>
      <c r="H934">
        <v>0</v>
      </c>
      <c r="I934">
        <v>45.3</v>
      </c>
      <c r="J934">
        <v>2</v>
      </c>
      <c r="K934">
        <v>48</v>
      </c>
      <c r="L934">
        <v>0</v>
      </c>
      <c r="M934">
        <v>5</v>
      </c>
      <c r="N934">
        <v>0</v>
      </c>
      <c r="O934">
        <v>0</v>
      </c>
    </row>
    <row r="935" spans="1:15" ht="15">
      <c r="A935" s="16"/>
      <c r="B935" s="11">
        <v>35339</v>
      </c>
      <c r="C935">
        <v>0</v>
      </c>
      <c r="D935" s="78">
        <v>0</v>
      </c>
      <c r="E935" s="78">
        <v>0</v>
      </c>
      <c r="F935">
        <v>0</v>
      </c>
      <c r="G935">
        <v>0</v>
      </c>
      <c r="H935">
        <v>0</v>
      </c>
      <c r="I935">
        <v>45.3</v>
      </c>
      <c r="J935">
        <v>2</v>
      </c>
      <c r="K935">
        <v>48</v>
      </c>
      <c r="L935">
        <v>0</v>
      </c>
      <c r="M935">
        <v>5</v>
      </c>
      <c r="N935">
        <v>0</v>
      </c>
      <c r="O935">
        <v>0</v>
      </c>
    </row>
    <row r="936" spans="1:15" ht="15">
      <c r="A936" s="16"/>
      <c r="B936" s="11">
        <v>35370</v>
      </c>
      <c r="C936">
        <v>0</v>
      </c>
      <c r="D936" s="78">
        <v>0</v>
      </c>
      <c r="E936" s="78">
        <v>0</v>
      </c>
      <c r="F936">
        <v>0</v>
      </c>
      <c r="G936">
        <v>0</v>
      </c>
      <c r="H936">
        <v>0</v>
      </c>
      <c r="I936">
        <v>45.3</v>
      </c>
      <c r="J936">
        <v>2</v>
      </c>
      <c r="K936">
        <v>48</v>
      </c>
      <c r="L936">
        <v>0</v>
      </c>
      <c r="M936">
        <v>5</v>
      </c>
      <c r="N936">
        <v>0</v>
      </c>
      <c r="O936">
        <v>0</v>
      </c>
    </row>
    <row r="937" spans="1:15" ht="15">
      <c r="A937" s="16"/>
      <c r="B937" s="11">
        <v>35400</v>
      </c>
      <c r="C937">
        <v>2</v>
      </c>
      <c r="D937" s="78">
        <v>0</v>
      </c>
      <c r="E937" s="78">
        <v>0</v>
      </c>
      <c r="F937">
        <v>0</v>
      </c>
      <c r="G937">
        <v>0</v>
      </c>
      <c r="H937">
        <v>0</v>
      </c>
      <c r="I937">
        <v>45.3</v>
      </c>
      <c r="J937">
        <v>2</v>
      </c>
      <c r="K937">
        <v>48</v>
      </c>
      <c r="L937">
        <v>0</v>
      </c>
      <c r="M937">
        <v>5</v>
      </c>
      <c r="N937">
        <v>0</v>
      </c>
      <c r="O937">
        <v>2</v>
      </c>
    </row>
    <row r="938" spans="1:15" ht="15">
      <c r="A938" s="16" t="s">
        <v>164</v>
      </c>
      <c r="B938" s="11">
        <v>35431</v>
      </c>
      <c r="C938" s="3">
        <v>2</v>
      </c>
      <c r="D938" s="78">
        <v>0</v>
      </c>
      <c r="E938" s="78">
        <v>1</v>
      </c>
      <c r="F938">
        <v>0</v>
      </c>
      <c r="G938">
        <v>0</v>
      </c>
      <c r="H938">
        <v>0</v>
      </c>
      <c r="I938">
        <v>45.3</v>
      </c>
      <c r="J938">
        <v>2</v>
      </c>
      <c r="K938">
        <v>49</v>
      </c>
      <c r="L938">
        <v>0</v>
      </c>
      <c r="M938">
        <v>5</v>
      </c>
      <c r="N938">
        <v>0</v>
      </c>
      <c r="O938" s="3">
        <v>2</v>
      </c>
    </row>
    <row r="939" spans="1:15" ht="15">
      <c r="A939" s="16"/>
      <c r="B939" s="11">
        <v>35462</v>
      </c>
      <c r="C939">
        <v>0</v>
      </c>
      <c r="D939" s="78">
        <v>0</v>
      </c>
      <c r="E939" s="78">
        <v>0</v>
      </c>
      <c r="F939">
        <v>0</v>
      </c>
      <c r="G939">
        <v>0</v>
      </c>
      <c r="H939">
        <v>0</v>
      </c>
      <c r="I939">
        <v>45.3</v>
      </c>
      <c r="J939">
        <v>2</v>
      </c>
      <c r="K939">
        <v>49</v>
      </c>
      <c r="L939">
        <v>0</v>
      </c>
      <c r="M939">
        <v>5</v>
      </c>
      <c r="N939">
        <v>0</v>
      </c>
      <c r="O939">
        <v>0</v>
      </c>
    </row>
    <row r="940" spans="1:15" ht="15">
      <c r="A940" s="16"/>
      <c r="B940" s="11">
        <v>35490</v>
      </c>
      <c r="C940">
        <v>10</v>
      </c>
      <c r="D940" s="78">
        <v>0</v>
      </c>
      <c r="E940" s="78">
        <v>0</v>
      </c>
      <c r="F940">
        <v>0</v>
      </c>
      <c r="G940">
        <v>0</v>
      </c>
      <c r="H940">
        <v>0</v>
      </c>
      <c r="I940">
        <v>45.3</v>
      </c>
      <c r="J940">
        <v>2</v>
      </c>
      <c r="K940">
        <v>49</v>
      </c>
      <c r="L940">
        <v>0</v>
      </c>
      <c r="M940">
        <v>5</v>
      </c>
      <c r="N940">
        <v>0</v>
      </c>
      <c r="O940">
        <v>10</v>
      </c>
    </row>
    <row r="941" spans="1:15" ht="15">
      <c r="A941" s="16"/>
      <c r="B941" s="11">
        <v>35521</v>
      </c>
      <c r="C941">
        <v>3</v>
      </c>
      <c r="D941" s="78">
        <v>0</v>
      </c>
      <c r="E941" s="78">
        <v>0</v>
      </c>
      <c r="F941">
        <v>0</v>
      </c>
      <c r="G941">
        <v>0</v>
      </c>
      <c r="H941">
        <v>0</v>
      </c>
      <c r="I941">
        <v>45.3</v>
      </c>
      <c r="J941">
        <v>2</v>
      </c>
      <c r="K941">
        <v>49</v>
      </c>
      <c r="L941">
        <v>0</v>
      </c>
      <c r="M941">
        <v>5</v>
      </c>
      <c r="N941">
        <v>0</v>
      </c>
      <c r="O941">
        <v>3</v>
      </c>
    </row>
    <row r="942" spans="1:15" ht="15">
      <c r="A942" s="16"/>
      <c r="B942" s="11">
        <v>35551</v>
      </c>
      <c r="C942">
        <v>1</v>
      </c>
      <c r="D942" s="78">
        <v>0</v>
      </c>
      <c r="E942" s="78">
        <v>0</v>
      </c>
      <c r="F942">
        <v>0</v>
      </c>
      <c r="G942">
        <v>0</v>
      </c>
      <c r="H942">
        <v>0</v>
      </c>
      <c r="I942">
        <v>45.3</v>
      </c>
      <c r="J942">
        <v>2</v>
      </c>
      <c r="K942">
        <v>49</v>
      </c>
      <c r="L942">
        <v>0</v>
      </c>
      <c r="M942">
        <v>5</v>
      </c>
      <c r="N942">
        <v>0</v>
      </c>
      <c r="O942">
        <v>1</v>
      </c>
    </row>
    <row r="943" spans="1:15" ht="15">
      <c r="A943" s="16"/>
      <c r="B943" s="11">
        <v>35582</v>
      </c>
      <c r="C943">
        <v>1</v>
      </c>
      <c r="D943" s="78">
        <v>0</v>
      </c>
      <c r="E943" s="78">
        <v>0</v>
      </c>
      <c r="F943">
        <v>0</v>
      </c>
      <c r="G943">
        <v>0</v>
      </c>
      <c r="H943">
        <v>0</v>
      </c>
      <c r="I943">
        <v>45.3</v>
      </c>
      <c r="J943">
        <v>2</v>
      </c>
      <c r="K943">
        <v>49</v>
      </c>
      <c r="L943">
        <v>0</v>
      </c>
      <c r="M943">
        <v>5</v>
      </c>
      <c r="N943">
        <v>0</v>
      </c>
      <c r="O943">
        <v>1</v>
      </c>
    </row>
    <row r="944" spans="1:15" ht="15">
      <c r="A944" s="16"/>
      <c r="B944" s="11">
        <v>35612</v>
      </c>
      <c r="C944">
        <v>14</v>
      </c>
      <c r="D944" s="78">
        <v>0</v>
      </c>
      <c r="E944" s="78">
        <v>0</v>
      </c>
      <c r="F944">
        <v>0</v>
      </c>
      <c r="G944">
        <v>0</v>
      </c>
      <c r="H944">
        <v>0</v>
      </c>
      <c r="I944">
        <v>45.3</v>
      </c>
      <c r="J944">
        <v>2</v>
      </c>
      <c r="K944">
        <v>49</v>
      </c>
      <c r="L944">
        <v>0</v>
      </c>
      <c r="M944">
        <v>5</v>
      </c>
      <c r="N944">
        <v>0</v>
      </c>
      <c r="O944">
        <v>14</v>
      </c>
    </row>
    <row r="945" spans="1:15" ht="15">
      <c r="A945" s="16"/>
      <c r="B945" s="11">
        <v>35643</v>
      </c>
      <c r="C945">
        <v>3</v>
      </c>
      <c r="D945" s="78">
        <v>0</v>
      </c>
      <c r="E945" s="78">
        <v>0</v>
      </c>
      <c r="F945">
        <v>0</v>
      </c>
      <c r="G945">
        <v>0</v>
      </c>
      <c r="H945">
        <v>0</v>
      </c>
      <c r="I945">
        <v>45.3</v>
      </c>
      <c r="J945">
        <v>2</v>
      </c>
      <c r="K945">
        <v>49</v>
      </c>
      <c r="L945">
        <v>0</v>
      </c>
      <c r="M945">
        <v>5</v>
      </c>
      <c r="N945">
        <v>0</v>
      </c>
      <c r="O945">
        <v>3</v>
      </c>
    </row>
    <row r="946" spans="1:15" ht="15">
      <c r="A946" s="16"/>
      <c r="B946" s="11">
        <v>35674</v>
      </c>
      <c r="C946">
        <v>5</v>
      </c>
      <c r="D946" s="78">
        <v>0</v>
      </c>
      <c r="E946" s="78">
        <v>0</v>
      </c>
      <c r="F946">
        <v>0</v>
      </c>
      <c r="G946">
        <v>0</v>
      </c>
      <c r="H946">
        <v>0</v>
      </c>
      <c r="I946">
        <v>45.3</v>
      </c>
      <c r="J946">
        <v>2</v>
      </c>
      <c r="K946">
        <v>49</v>
      </c>
      <c r="L946">
        <v>0</v>
      </c>
      <c r="M946">
        <v>5</v>
      </c>
      <c r="N946">
        <v>0</v>
      </c>
      <c r="O946">
        <v>5</v>
      </c>
    </row>
    <row r="947" spans="1:15" ht="15">
      <c r="A947" s="16"/>
      <c r="B947" s="11">
        <v>35704</v>
      </c>
      <c r="C947">
        <v>10</v>
      </c>
      <c r="D947" s="78">
        <v>0</v>
      </c>
      <c r="E947" s="78">
        <v>0</v>
      </c>
      <c r="F947">
        <v>0</v>
      </c>
      <c r="G947">
        <v>0</v>
      </c>
      <c r="H947">
        <v>0</v>
      </c>
      <c r="I947">
        <v>45.3</v>
      </c>
      <c r="J947">
        <v>2</v>
      </c>
      <c r="K947">
        <v>49</v>
      </c>
      <c r="L947">
        <v>0</v>
      </c>
      <c r="M947">
        <v>5</v>
      </c>
      <c r="N947">
        <v>0</v>
      </c>
      <c r="O947">
        <v>10</v>
      </c>
    </row>
    <row r="948" spans="1:15" ht="15">
      <c r="A948" s="16"/>
      <c r="B948" s="11">
        <v>35735</v>
      </c>
      <c r="C948">
        <v>1</v>
      </c>
      <c r="D948" s="78">
        <v>0</v>
      </c>
      <c r="E948" s="78">
        <v>0</v>
      </c>
      <c r="F948">
        <v>0</v>
      </c>
      <c r="G948">
        <v>0</v>
      </c>
      <c r="H948">
        <v>0</v>
      </c>
      <c r="I948">
        <v>45.3</v>
      </c>
      <c r="J948">
        <v>2</v>
      </c>
      <c r="K948">
        <v>49</v>
      </c>
      <c r="L948">
        <v>0</v>
      </c>
      <c r="M948">
        <v>5</v>
      </c>
      <c r="N948">
        <v>0</v>
      </c>
      <c r="O948">
        <v>1</v>
      </c>
    </row>
    <row r="949" spans="1:15" ht="15">
      <c r="A949" s="16"/>
      <c r="B949" s="11">
        <v>35765</v>
      </c>
      <c r="C949">
        <v>0</v>
      </c>
      <c r="D949" s="78">
        <v>0</v>
      </c>
      <c r="E949" s="78">
        <v>0</v>
      </c>
      <c r="F949">
        <v>0</v>
      </c>
      <c r="G949">
        <v>0</v>
      </c>
      <c r="H949">
        <v>0</v>
      </c>
      <c r="I949">
        <v>45.3</v>
      </c>
      <c r="J949">
        <v>2</v>
      </c>
      <c r="K949">
        <v>49</v>
      </c>
      <c r="L949">
        <v>0</v>
      </c>
      <c r="M949">
        <v>5</v>
      </c>
      <c r="N949">
        <v>0</v>
      </c>
      <c r="O949">
        <v>0</v>
      </c>
    </row>
    <row r="950" spans="1:15" ht="15">
      <c r="A950" s="16"/>
      <c r="B950" s="11">
        <v>35796</v>
      </c>
      <c r="C950">
        <v>2</v>
      </c>
      <c r="D950" s="78">
        <v>0</v>
      </c>
      <c r="E950" s="78">
        <v>0</v>
      </c>
      <c r="F950">
        <v>0</v>
      </c>
      <c r="G950">
        <v>0</v>
      </c>
      <c r="H950">
        <v>0</v>
      </c>
      <c r="I950">
        <v>45.3</v>
      </c>
      <c r="J950">
        <v>2</v>
      </c>
      <c r="K950">
        <v>50</v>
      </c>
      <c r="L950">
        <v>0</v>
      </c>
      <c r="M950">
        <v>5</v>
      </c>
      <c r="N950">
        <v>0</v>
      </c>
      <c r="O950">
        <v>2</v>
      </c>
    </row>
    <row r="951" spans="1:15" ht="15">
      <c r="A951" s="16"/>
      <c r="B951" s="11">
        <v>35827</v>
      </c>
      <c r="C951">
        <v>2</v>
      </c>
      <c r="D951" s="78">
        <v>0</v>
      </c>
      <c r="E951" s="78">
        <v>0</v>
      </c>
      <c r="F951">
        <v>0</v>
      </c>
      <c r="G951">
        <v>0</v>
      </c>
      <c r="H951">
        <v>0</v>
      </c>
      <c r="I951">
        <v>45.3</v>
      </c>
      <c r="J951">
        <v>2</v>
      </c>
      <c r="K951">
        <v>50</v>
      </c>
      <c r="L951">
        <v>0</v>
      </c>
      <c r="M951">
        <v>5</v>
      </c>
      <c r="N951">
        <v>0</v>
      </c>
      <c r="O951">
        <v>2</v>
      </c>
    </row>
    <row r="952" spans="1:15" ht="15">
      <c r="A952" s="16"/>
      <c r="B952" s="11">
        <v>35855</v>
      </c>
      <c r="C952">
        <v>0</v>
      </c>
      <c r="D952" s="78">
        <v>0</v>
      </c>
      <c r="E952" s="78">
        <v>0</v>
      </c>
      <c r="F952">
        <v>0</v>
      </c>
      <c r="G952">
        <v>0</v>
      </c>
      <c r="H952">
        <v>0</v>
      </c>
      <c r="I952">
        <v>45.3</v>
      </c>
      <c r="J952">
        <v>2</v>
      </c>
      <c r="K952">
        <v>50</v>
      </c>
      <c r="L952">
        <v>0</v>
      </c>
      <c r="M952">
        <v>5</v>
      </c>
      <c r="N952">
        <v>0</v>
      </c>
      <c r="O952">
        <v>0</v>
      </c>
    </row>
    <row r="953" spans="1:15" ht="15">
      <c r="A953" s="16"/>
      <c r="B953" s="11">
        <v>35886</v>
      </c>
      <c r="C953">
        <v>4</v>
      </c>
      <c r="D953" s="78">
        <v>0</v>
      </c>
      <c r="E953" s="78">
        <v>0</v>
      </c>
      <c r="F953">
        <v>0</v>
      </c>
      <c r="G953">
        <v>0</v>
      </c>
      <c r="H953">
        <v>0</v>
      </c>
      <c r="I953">
        <v>45.3</v>
      </c>
      <c r="J953">
        <v>2</v>
      </c>
      <c r="K953">
        <v>50</v>
      </c>
      <c r="L953">
        <v>0</v>
      </c>
      <c r="M953">
        <v>5</v>
      </c>
      <c r="N953">
        <v>0</v>
      </c>
      <c r="O953">
        <v>4</v>
      </c>
    </row>
    <row r="954" spans="1:15" ht="15">
      <c r="A954" s="16"/>
      <c r="B954" s="11">
        <v>35916</v>
      </c>
      <c r="C954">
        <v>2</v>
      </c>
      <c r="D954" s="78">
        <v>0</v>
      </c>
      <c r="E954" s="78">
        <v>0</v>
      </c>
      <c r="F954">
        <v>0</v>
      </c>
      <c r="G954">
        <v>0</v>
      </c>
      <c r="H954">
        <v>0</v>
      </c>
      <c r="I954">
        <v>45.3</v>
      </c>
      <c r="J954">
        <v>2</v>
      </c>
      <c r="K954">
        <v>50</v>
      </c>
      <c r="L954">
        <v>0</v>
      </c>
      <c r="M954">
        <v>5</v>
      </c>
      <c r="N954">
        <v>0</v>
      </c>
      <c r="O954">
        <v>2</v>
      </c>
    </row>
    <row r="955" spans="1:15" ht="15">
      <c r="A955" s="16"/>
      <c r="B955" s="11">
        <v>35947</v>
      </c>
      <c r="C955">
        <v>0</v>
      </c>
      <c r="D955" s="78">
        <v>0</v>
      </c>
      <c r="E955" s="78">
        <v>0</v>
      </c>
      <c r="F955">
        <v>0</v>
      </c>
      <c r="G955">
        <v>0</v>
      </c>
      <c r="H955">
        <v>0</v>
      </c>
      <c r="I955">
        <v>45.3</v>
      </c>
      <c r="J955">
        <v>2</v>
      </c>
      <c r="K955">
        <v>50</v>
      </c>
      <c r="L955">
        <v>0</v>
      </c>
      <c r="M955">
        <v>5</v>
      </c>
      <c r="N955">
        <v>0</v>
      </c>
      <c r="O955">
        <v>0</v>
      </c>
    </row>
    <row r="956" spans="1:15" ht="15">
      <c r="A956" s="16"/>
      <c r="B956" s="11">
        <v>35977</v>
      </c>
      <c r="C956">
        <v>0</v>
      </c>
      <c r="D956" s="78">
        <v>0</v>
      </c>
      <c r="E956" s="78">
        <v>0</v>
      </c>
      <c r="F956">
        <v>0</v>
      </c>
      <c r="G956">
        <v>0</v>
      </c>
      <c r="H956">
        <v>0</v>
      </c>
      <c r="I956">
        <v>45.3</v>
      </c>
      <c r="J956">
        <v>2</v>
      </c>
      <c r="K956">
        <v>50</v>
      </c>
      <c r="L956">
        <v>0</v>
      </c>
      <c r="M956">
        <v>5</v>
      </c>
      <c r="N956">
        <v>0</v>
      </c>
      <c r="O956">
        <v>0</v>
      </c>
    </row>
    <row r="957" spans="1:15" ht="15">
      <c r="A957" s="16"/>
      <c r="B957" s="11">
        <v>36008</v>
      </c>
      <c r="C957">
        <v>3</v>
      </c>
      <c r="D957" s="78">
        <v>0</v>
      </c>
      <c r="E957" s="78">
        <v>0</v>
      </c>
      <c r="F957">
        <v>0</v>
      </c>
      <c r="G957">
        <v>0</v>
      </c>
      <c r="H957">
        <v>0</v>
      </c>
      <c r="I957">
        <v>45.3</v>
      </c>
      <c r="J957">
        <v>2</v>
      </c>
      <c r="K957">
        <v>50</v>
      </c>
      <c r="L957">
        <v>0</v>
      </c>
      <c r="M957">
        <v>5</v>
      </c>
      <c r="N957">
        <v>0</v>
      </c>
      <c r="O957">
        <v>3</v>
      </c>
    </row>
    <row r="958" spans="1:15" ht="15">
      <c r="A958" s="16"/>
      <c r="B958" s="11">
        <v>36039</v>
      </c>
      <c r="C958">
        <v>0</v>
      </c>
      <c r="D958" s="78">
        <v>0</v>
      </c>
      <c r="E958" s="78">
        <v>0</v>
      </c>
      <c r="F958">
        <v>0</v>
      </c>
      <c r="G958">
        <v>0</v>
      </c>
      <c r="H958">
        <v>0</v>
      </c>
      <c r="I958">
        <v>45.3</v>
      </c>
      <c r="J958">
        <v>2</v>
      </c>
      <c r="K958">
        <v>50</v>
      </c>
      <c r="L958">
        <v>0</v>
      </c>
      <c r="M958">
        <v>5</v>
      </c>
      <c r="N958">
        <v>0</v>
      </c>
      <c r="O958">
        <v>0</v>
      </c>
    </row>
    <row r="959" spans="1:15" ht="15">
      <c r="A959" s="16" t="s">
        <v>163</v>
      </c>
      <c r="B959" s="11">
        <v>36069</v>
      </c>
      <c r="C959">
        <v>2</v>
      </c>
      <c r="D959" s="78">
        <v>0</v>
      </c>
      <c r="E959" s="78">
        <v>1</v>
      </c>
      <c r="F959">
        <v>0</v>
      </c>
      <c r="G959">
        <v>0</v>
      </c>
      <c r="H959">
        <v>0</v>
      </c>
      <c r="I959">
        <v>45.3</v>
      </c>
      <c r="J959">
        <v>3</v>
      </c>
      <c r="K959">
        <v>50</v>
      </c>
      <c r="L959">
        <v>0</v>
      </c>
      <c r="M959">
        <v>5</v>
      </c>
      <c r="N959">
        <v>0</v>
      </c>
      <c r="O959">
        <v>2</v>
      </c>
    </row>
    <row r="960" spans="1:15" ht="15">
      <c r="A960" s="16"/>
      <c r="B960" s="11">
        <v>36100</v>
      </c>
      <c r="C960">
        <v>0</v>
      </c>
      <c r="D960" s="78">
        <v>0</v>
      </c>
      <c r="E960" s="78">
        <v>0</v>
      </c>
      <c r="F960">
        <v>0</v>
      </c>
      <c r="G960">
        <v>0</v>
      </c>
      <c r="H960">
        <v>0</v>
      </c>
      <c r="I960">
        <v>45.3</v>
      </c>
      <c r="J960">
        <v>3</v>
      </c>
      <c r="K960">
        <v>50</v>
      </c>
      <c r="L960">
        <v>0</v>
      </c>
      <c r="M960">
        <v>5</v>
      </c>
      <c r="N960">
        <v>0</v>
      </c>
      <c r="O960">
        <v>0</v>
      </c>
    </row>
    <row r="961" spans="1:15" ht="15">
      <c r="A961" s="16"/>
      <c r="B961" s="11">
        <v>36130</v>
      </c>
      <c r="C961">
        <v>4</v>
      </c>
      <c r="D961" s="78">
        <v>0</v>
      </c>
      <c r="E961" s="78">
        <v>0</v>
      </c>
      <c r="F961">
        <v>0</v>
      </c>
      <c r="G961">
        <v>0</v>
      </c>
      <c r="H961">
        <v>0</v>
      </c>
      <c r="I961">
        <v>45.3</v>
      </c>
      <c r="J961">
        <v>3</v>
      </c>
      <c r="K961">
        <v>50</v>
      </c>
      <c r="L961">
        <v>0</v>
      </c>
      <c r="M961">
        <v>5</v>
      </c>
      <c r="N961">
        <v>0</v>
      </c>
      <c r="O961">
        <v>4</v>
      </c>
    </row>
    <row r="962" spans="1:15" ht="15">
      <c r="A962" s="16"/>
      <c r="B962" s="11">
        <v>36161</v>
      </c>
      <c r="C962">
        <v>1</v>
      </c>
      <c r="D962" s="78">
        <v>0</v>
      </c>
      <c r="E962" s="78">
        <v>0</v>
      </c>
      <c r="F962">
        <v>0</v>
      </c>
      <c r="G962">
        <v>0</v>
      </c>
      <c r="H962">
        <v>0</v>
      </c>
      <c r="I962">
        <v>45.3</v>
      </c>
      <c r="J962">
        <v>3</v>
      </c>
      <c r="K962">
        <v>51</v>
      </c>
      <c r="L962">
        <v>0</v>
      </c>
      <c r="M962">
        <v>5</v>
      </c>
      <c r="N962">
        <v>0</v>
      </c>
      <c r="O962">
        <v>1</v>
      </c>
    </row>
    <row r="963" spans="1:15" ht="15">
      <c r="A963" s="16"/>
      <c r="B963" s="11">
        <v>36192</v>
      </c>
      <c r="C963">
        <v>0</v>
      </c>
      <c r="D963" s="78">
        <v>0</v>
      </c>
      <c r="E963" s="78">
        <v>0</v>
      </c>
      <c r="F963">
        <v>0</v>
      </c>
      <c r="G963">
        <v>0</v>
      </c>
      <c r="H963">
        <v>0</v>
      </c>
      <c r="I963">
        <v>45.3</v>
      </c>
      <c r="J963">
        <v>3</v>
      </c>
      <c r="K963">
        <v>51</v>
      </c>
      <c r="L963">
        <v>0</v>
      </c>
      <c r="M963">
        <v>5</v>
      </c>
      <c r="N963">
        <v>0</v>
      </c>
      <c r="O963">
        <v>0</v>
      </c>
    </row>
    <row r="964" spans="1:15" ht="15">
      <c r="A964" s="16"/>
      <c r="B964" s="11">
        <v>36220</v>
      </c>
      <c r="C964">
        <v>1</v>
      </c>
      <c r="D964" s="78">
        <v>0</v>
      </c>
      <c r="E964" s="78">
        <v>0</v>
      </c>
      <c r="F964">
        <v>0</v>
      </c>
      <c r="G964">
        <v>0</v>
      </c>
      <c r="H964">
        <v>0</v>
      </c>
      <c r="I964">
        <v>45.3</v>
      </c>
      <c r="J964">
        <v>3</v>
      </c>
      <c r="K964">
        <v>51</v>
      </c>
      <c r="L964">
        <v>0</v>
      </c>
      <c r="M964">
        <v>5</v>
      </c>
      <c r="N964">
        <v>0</v>
      </c>
      <c r="O964">
        <v>1</v>
      </c>
    </row>
    <row r="965" spans="1:15" ht="15">
      <c r="A965" s="16"/>
      <c r="B965" s="11">
        <v>36251</v>
      </c>
      <c r="C965">
        <v>0</v>
      </c>
      <c r="D965" s="78">
        <v>0</v>
      </c>
      <c r="E965" s="78">
        <v>0</v>
      </c>
      <c r="F965">
        <v>0</v>
      </c>
      <c r="G965">
        <v>0</v>
      </c>
      <c r="H965">
        <v>0</v>
      </c>
      <c r="I965">
        <v>45.3</v>
      </c>
      <c r="J965">
        <v>3</v>
      </c>
      <c r="K965">
        <v>51</v>
      </c>
      <c r="L965">
        <v>0</v>
      </c>
      <c r="M965">
        <v>5</v>
      </c>
      <c r="N965">
        <v>0</v>
      </c>
      <c r="O965">
        <v>0</v>
      </c>
    </row>
    <row r="966" spans="1:15" ht="15">
      <c r="A966" s="16"/>
      <c r="B966" s="11">
        <v>36281</v>
      </c>
      <c r="C966">
        <v>2</v>
      </c>
      <c r="D966" s="78">
        <v>0</v>
      </c>
      <c r="E966" s="78">
        <v>0</v>
      </c>
      <c r="F966">
        <v>0</v>
      </c>
      <c r="G966">
        <v>0</v>
      </c>
      <c r="H966">
        <v>0</v>
      </c>
      <c r="I966">
        <v>45.3</v>
      </c>
      <c r="J966">
        <v>3</v>
      </c>
      <c r="K966">
        <v>51</v>
      </c>
      <c r="L966">
        <v>0</v>
      </c>
      <c r="M966">
        <v>5</v>
      </c>
      <c r="N966">
        <v>0</v>
      </c>
      <c r="O966">
        <v>2</v>
      </c>
    </row>
    <row r="967" spans="1:15" ht="15">
      <c r="A967" s="16"/>
      <c r="B967" s="13">
        <v>36312</v>
      </c>
      <c r="C967">
        <v>0</v>
      </c>
      <c r="D967" s="78">
        <v>0</v>
      </c>
      <c r="E967" s="78">
        <v>0</v>
      </c>
      <c r="F967">
        <v>1</v>
      </c>
      <c r="G967">
        <v>1</v>
      </c>
      <c r="H967">
        <v>0</v>
      </c>
      <c r="I967">
        <v>30.3</v>
      </c>
      <c r="J967">
        <v>3</v>
      </c>
      <c r="K967">
        <v>51</v>
      </c>
      <c r="L967">
        <v>0</v>
      </c>
      <c r="M967">
        <v>5</v>
      </c>
      <c r="N967">
        <v>0</v>
      </c>
      <c r="O967">
        <v>0</v>
      </c>
    </row>
    <row r="968" spans="1:15" ht="15">
      <c r="A968" s="16"/>
      <c r="B968" s="13">
        <v>36342</v>
      </c>
      <c r="C968">
        <v>3</v>
      </c>
      <c r="D968" s="78">
        <v>0</v>
      </c>
      <c r="E968" s="78">
        <v>0</v>
      </c>
      <c r="F968">
        <v>1</v>
      </c>
      <c r="G968">
        <v>1</v>
      </c>
      <c r="H968">
        <v>0</v>
      </c>
      <c r="I968">
        <v>30.3</v>
      </c>
      <c r="J968">
        <v>3</v>
      </c>
      <c r="K968">
        <v>51</v>
      </c>
      <c r="L968">
        <v>0</v>
      </c>
      <c r="M968">
        <v>5</v>
      </c>
      <c r="N968">
        <v>0</v>
      </c>
      <c r="O968">
        <v>3</v>
      </c>
    </row>
    <row r="969" spans="1:15" ht="15">
      <c r="A969" s="16"/>
      <c r="B969" s="13">
        <v>36373</v>
      </c>
      <c r="C969">
        <v>0</v>
      </c>
      <c r="D969" s="78">
        <v>0</v>
      </c>
      <c r="E969" s="78">
        <v>0</v>
      </c>
      <c r="F969">
        <v>1</v>
      </c>
      <c r="G969">
        <v>1</v>
      </c>
      <c r="H969">
        <v>0</v>
      </c>
      <c r="I969">
        <v>30.3</v>
      </c>
      <c r="J969">
        <v>3</v>
      </c>
      <c r="K969">
        <v>51</v>
      </c>
      <c r="L969">
        <v>0</v>
      </c>
      <c r="M969">
        <v>5</v>
      </c>
      <c r="N969">
        <v>0</v>
      </c>
      <c r="O969">
        <v>0</v>
      </c>
    </row>
    <row r="970" spans="1:15" ht="15">
      <c r="A970" s="16"/>
      <c r="B970" s="13">
        <v>36404</v>
      </c>
      <c r="C970">
        <v>0</v>
      </c>
      <c r="D970" s="78">
        <v>0</v>
      </c>
      <c r="E970" s="78">
        <v>0</v>
      </c>
      <c r="F970">
        <v>1</v>
      </c>
      <c r="G970">
        <v>1</v>
      </c>
      <c r="H970">
        <v>0</v>
      </c>
      <c r="I970">
        <v>30.3</v>
      </c>
      <c r="J970">
        <v>3</v>
      </c>
      <c r="K970">
        <v>51</v>
      </c>
      <c r="L970">
        <v>0</v>
      </c>
      <c r="M970">
        <v>5</v>
      </c>
      <c r="N970">
        <v>0</v>
      </c>
      <c r="O970">
        <v>0</v>
      </c>
    </row>
    <row r="971" spans="1:15" ht="15">
      <c r="A971" s="16"/>
      <c r="B971" s="13">
        <v>36434</v>
      </c>
      <c r="C971">
        <v>0</v>
      </c>
      <c r="D971" s="78">
        <v>0</v>
      </c>
      <c r="E971" s="78">
        <v>0</v>
      </c>
      <c r="F971">
        <v>1</v>
      </c>
      <c r="G971">
        <v>1</v>
      </c>
      <c r="H971">
        <v>0</v>
      </c>
      <c r="I971">
        <v>30.3</v>
      </c>
      <c r="J971">
        <v>3</v>
      </c>
      <c r="K971">
        <v>51</v>
      </c>
      <c r="L971">
        <v>0</v>
      </c>
      <c r="M971">
        <v>5</v>
      </c>
      <c r="N971">
        <v>0</v>
      </c>
      <c r="O971">
        <v>0</v>
      </c>
    </row>
    <row r="972" spans="1:15" ht="15">
      <c r="A972" s="16"/>
      <c r="B972" s="13">
        <v>36465</v>
      </c>
      <c r="C972">
        <v>0</v>
      </c>
      <c r="D972" s="78">
        <v>0</v>
      </c>
      <c r="E972" s="78">
        <v>0</v>
      </c>
      <c r="F972">
        <v>1</v>
      </c>
      <c r="G972">
        <v>1</v>
      </c>
      <c r="H972">
        <v>0</v>
      </c>
      <c r="I972">
        <v>30.3</v>
      </c>
      <c r="J972">
        <v>3</v>
      </c>
      <c r="K972">
        <v>51</v>
      </c>
      <c r="L972">
        <v>0</v>
      </c>
      <c r="M972">
        <v>5</v>
      </c>
      <c r="N972">
        <v>0</v>
      </c>
      <c r="O972">
        <v>0</v>
      </c>
    </row>
    <row r="973" spans="1:15" ht="15">
      <c r="A973" s="16"/>
      <c r="B973" s="13">
        <v>36495</v>
      </c>
      <c r="C973">
        <v>1</v>
      </c>
      <c r="D973" s="78">
        <v>0</v>
      </c>
      <c r="E973" s="78">
        <v>0</v>
      </c>
      <c r="F973">
        <v>1</v>
      </c>
      <c r="G973">
        <v>1</v>
      </c>
      <c r="H973">
        <v>0</v>
      </c>
      <c r="I973">
        <v>30.3</v>
      </c>
      <c r="J973">
        <v>3</v>
      </c>
      <c r="K973">
        <v>51</v>
      </c>
      <c r="L973">
        <v>0</v>
      </c>
      <c r="M973">
        <v>5</v>
      </c>
      <c r="N973">
        <v>0</v>
      </c>
      <c r="O973">
        <v>1</v>
      </c>
    </row>
    <row r="974" spans="1:15" ht="15">
      <c r="A974" s="16"/>
      <c r="B974" s="13">
        <v>36526</v>
      </c>
      <c r="C974">
        <v>0</v>
      </c>
      <c r="D974" s="78">
        <v>0</v>
      </c>
      <c r="E974" s="78">
        <v>0</v>
      </c>
      <c r="F974">
        <v>1</v>
      </c>
      <c r="G974">
        <v>1</v>
      </c>
      <c r="H974">
        <v>0</v>
      </c>
      <c r="I974">
        <v>30.3</v>
      </c>
      <c r="J974">
        <v>3</v>
      </c>
      <c r="K974">
        <v>52</v>
      </c>
      <c r="L974">
        <v>0</v>
      </c>
      <c r="M974">
        <v>5</v>
      </c>
      <c r="N974">
        <v>0</v>
      </c>
      <c r="O974">
        <v>0</v>
      </c>
    </row>
    <row r="975" spans="1:15" ht="15">
      <c r="A975" s="16"/>
      <c r="B975" s="13">
        <v>36557</v>
      </c>
      <c r="C975">
        <v>2</v>
      </c>
      <c r="D975" s="78">
        <v>0</v>
      </c>
      <c r="E975" s="78">
        <v>0</v>
      </c>
      <c r="F975">
        <v>1</v>
      </c>
      <c r="G975">
        <v>1</v>
      </c>
      <c r="H975">
        <v>0</v>
      </c>
      <c r="I975">
        <v>30.3</v>
      </c>
      <c r="J975">
        <v>3</v>
      </c>
      <c r="K975">
        <v>52</v>
      </c>
      <c r="L975">
        <v>0</v>
      </c>
      <c r="M975">
        <v>5</v>
      </c>
      <c r="N975">
        <v>0</v>
      </c>
      <c r="O975">
        <v>2</v>
      </c>
    </row>
    <row r="976" spans="1:15" ht="15">
      <c r="A976" s="16"/>
      <c r="B976" s="13">
        <v>36586</v>
      </c>
      <c r="C976">
        <v>0</v>
      </c>
      <c r="D976" s="78">
        <v>0</v>
      </c>
      <c r="E976" s="78">
        <v>0</v>
      </c>
      <c r="F976">
        <v>1</v>
      </c>
      <c r="G976">
        <v>1</v>
      </c>
      <c r="H976">
        <v>0</v>
      </c>
      <c r="I976">
        <v>30.3</v>
      </c>
      <c r="J976">
        <v>3</v>
      </c>
      <c r="K976">
        <v>52</v>
      </c>
      <c r="L976">
        <v>0</v>
      </c>
      <c r="M976">
        <v>5</v>
      </c>
      <c r="N976">
        <v>0</v>
      </c>
      <c r="O976">
        <v>0</v>
      </c>
    </row>
    <row r="977" spans="1:15" ht="15">
      <c r="A977" s="16"/>
      <c r="B977" s="13">
        <v>36617</v>
      </c>
      <c r="C977">
        <v>0</v>
      </c>
      <c r="D977" s="78">
        <v>0</v>
      </c>
      <c r="E977" s="78">
        <v>0</v>
      </c>
      <c r="F977">
        <v>1</v>
      </c>
      <c r="G977">
        <v>1</v>
      </c>
      <c r="H977">
        <v>0</v>
      </c>
      <c r="I977">
        <v>30.3</v>
      </c>
      <c r="J977">
        <v>3</v>
      </c>
      <c r="K977">
        <v>52</v>
      </c>
      <c r="L977">
        <v>0</v>
      </c>
      <c r="M977">
        <v>5</v>
      </c>
      <c r="N977">
        <v>0</v>
      </c>
      <c r="O977">
        <v>0</v>
      </c>
    </row>
    <row r="978" spans="1:15" ht="15">
      <c r="A978" s="16" t="s">
        <v>166</v>
      </c>
      <c r="B978" s="13">
        <v>36647</v>
      </c>
      <c r="C978" s="3">
        <v>0</v>
      </c>
      <c r="D978" s="78">
        <v>0</v>
      </c>
      <c r="E978" s="78">
        <v>0</v>
      </c>
      <c r="F978">
        <v>1</v>
      </c>
      <c r="G978">
        <v>1</v>
      </c>
      <c r="H978">
        <v>0</v>
      </c>
      <c r="I978">
        <v>30.3</v>
      </c>
      <c r="J978">
        <v>3</v>
      </c>
      <c r="K978">
        <v>52</v>
      </c>
      <c r="L978">
        <v>0</v>
      </c>
      <c r="M978">
        <v>5</v>
      </c>
      <c r="N978">
        <v>0</v>
      </c>
      <c r="O978" s="3">
        <v>0</v>
      </c>
    </row>
    <row r="979" spans="1:15" ht="15">
      <c r="A979" s="16"/>
      <c r="B979" s="13">
        <v>36678</v>
      </c>
      <c r="C979">
        <v>0</v>
      </c>
      <c r="D979" s="78">
        <v>0</v>
      </c>
      <c r="E979" s="78">
        <v>0</v>
      </c>
      <c r="F979">
        <v>1</v>
      </c>
      <c r="G979">
        <v>1</v>
      </c>
      <c r="H979">
        <v>0</v>
      </c>
      <c r="I979">
        <v>30.3</v>
      </c>
      <c r="J979">
        <v>3</v>
      </c>
      <c r="K979">
        <v>52</v>
      </c>
      <c r="L979">
        <v>0</v>
      </c>
      <c r="M979">
        <v>5</v>
      </c>
      <c r="N979">
        <v>1</v>
      </c>
      <c r="O979">
        <v>0</v>
      </c>
    </row>
    <row r="980" spans="1:15" ht="15">
      <c r="A980" s="16" t="s">
        <v>165</v>
      </c>
      <c r="B980" s="13">
        <v>36708</v>
      </c>
      <c r="C980">
        <v>0</v>
      </c>
      <c r="D980" s="78">
        <v>1</v>
      </c>
      <c r="E980" s="78">
        <v>0</v>
      </c>
      <c r="F980">
        <v>1</v>
      </c>
      <c r="G980">
        <v>1</v>
      </c>
      <c r="H980">
        <v>0</v>
      </c>
      <c r="I980">
        <v>30.3</v>
      </c>
      <c r="J980">
        <v>3</v>
      </c>
      <c r="K980">
        <v>52</v>
      </c>
      <c r="L980">
        <v>0</v>
      </c>
      <c r="M980">
        <v>5</v>
      </c>
      <c r="N980">
        <v>1</v>
      </c>
      <c r="O980">
        <v>0</v>
      </c>
    </row>
    <row r="981" spans="1:15" ht="15">
      <c r="A981" s="16"/>
      <c r="B981" s="13">
        <v>36739</v>
      </c>
      <c r="C981">
        <v>0</v>
      </c>
      <c r="D981" s="78">
        <v>0</v>
      </c>
      <c r="E981" s="78">
        <v>0</v>
      </c>
      <c r="F981">
        <v>1</v>
      </c>
      <c r="G981">
        <v>1</v>
      </c>
      <c r="H981">
        <v>0</v>
      </c>
      <c r="I981">
        <v>30.3</v>
      </c>
      <c r="J981">
        <v>3</v>
      </c>
      <c r="K981">
        <v>52</v>
      </c>
      <c r="L981">
        <v>0</v>
      </c>
      <c r="M981">
        <v>5</v>
      </c>
      <c r="N981">
        <v>1</v>
      </c>
      <c r="O981">
        <v>0</v>
      </c>
    </row>
    <row r="982" spans="1:15" ht="15">
      <c r="A982" s="16"/>
      <c r="B982" s="13">
        <v>36770</v>
      </c>
      <c r="C982">
        <v>0</v>
      </c>
      <c r="D982" s="78">
        <v>0</v>
      </c>
      <c r="E982" s="78">
        <v>0</v>
      </c>
      <c r="F982">
        <v>1</v>
      </c>
      <c r="G982">
        <v>1</v>
      </c>
      <c r="H982">
        <v>0</v>
      </c>
      <c r="I982">
        <v>30.3</v>
      </c>
      <c r="J982">
        <v>3</v>
      </c>
      <c r="K982">
        <v>52</v>
      </c>
      <c r="L982">
        <v>0</v>
      </c>
      <c r="M982">
        <v>5</v>
      </c>
      <c r="N982">
        <v>1</v>
      </c>
      <c r="O982">
        <v>0</v>
      </c>
    </row>
    <row r="983" spans="1:15" ht="15">
      <c r="A983" s="16"/>
      <c r="B983" s="13">
        <v>36800</v>
      </c>
      <c r="C983">
        <v>7</v>
      </c>
      <c r="D983" s="78">
        <v>0</v>
      </c>
      <c r="E983" s="78">
        <v>0</v>
      </c>
      <c r="F983">
        <v>1</v>
      </c>
      <c r="G983">
        <v>1</v>
      </c>
      <c r="H983">
        <v>0</v>
      </c>
      <c r="I983">
        <v>30.3</v>
      </c>
      <c r="J983">
        <v>3</v>
      </c>
      <c r="K983">
        <v>52</v>
      </c>
      <c r="L983">
        <v>0</v>
      </c>
      <c r="M983">
        <v>5</v>
      </c>
      <c r="N983">
        <v>1</v>
      </c>
      <c r="O983">
        <v>7</v>
      </c>
    </row>
    <row r="984" spans="1:15" ht="15">
      <c r="A984" s="16"/>
      <c r="B984" s="13">
        <v>36831</v>
      </c>
      <c r="C984">
        <v>11</v>
      </c>
      <c r="D984" s="78">
        <v>0</v>
      </c>
      <c r="E984" s="78">
        <v>0</v>
      </c>
      <c r="F984">
        <v>1</v>
      </c>
      <c r="G984">
        <v>1</v>
      </c>
      <c r="H984">
        <v>0</v>
      </c>
      <c r="I984">
        <v>30.3</v>
      </c>
      <c r="J984">
        <v>3</v>
      </c>
      <c r="K984">
        <v>52</v>
      </c>
      <c r="L984">
        <v>0</v>
      </c>
      <c r="M984">
        <v>5</v>
      </c>
      <c r="N984">
        <v>1</v>
      </c>
      <c r="O984">
        <v>11</v>
      </c>
    </row>
    <row r="985" spans="1:15" ht="15">
      <c r="A985" s="16"/>
      <c r="B985" s="13">
        <v>36861</v>
      </c>
      <c r="C985">
        <v>5</v>
      </c>
      <c r="D985" s="78">
        <v>0</v>
      </c>
      <c r="E985" s="78">
        <v>0</v>
      </c>
      <c r="F985">
        <v>1</v>
      </c>
      <c r="G985">
        <v>1</v>
      </c>
      <c r="H985">
        <v>0</v>
      </c>
      <c r="I985">
        <v>30.3</v>
      </c>
      <c r="J985">
        <v>3</v>
      </c>
      <c r="K985">
        <v>52</v>
      </c>
      <c r="L985">
        <v>0</v>
      </c>
      <c r="M985">
        <v>5</v>
      </c>
      <c r="N985">
        <v>1</v>
      </c>
      <c r="O985">
        <v>5</v>
      </c>
    </row>
    <row r="986" spans="1:15" ht="15">
      <c r="A986" s="16" t="s">
        <v>167</v>
      </c>
      <c r="B986" s="13">
        <v>36892</v>
      </c>
      <c r="C986" s="3">
        <v>7</v>
      </c>
      <c r="D986" s="78">
        <v>0</v>
      </c>
      <c r="E986" s="3">
        <v>1</v>
      </c>
      <c r="F986">
        <v>1</v>
      </c>
      <c r="G986">
        <v>1</v>
      </c>
      <c r="H986">
        <v>0</v>
      </c>
      <c r="I986">
        <v>30.3</v>
      </c>
      <c r="J986">
        <v>3</v>
      </c>
      <c r="K986">
        <v>53</v>
      </c>
      <c r="L986">
        <v>0</v>
      </c>
      <c r="M986">
        <v>5</v>
      </c>
      <c r="N986">
        <v>1</v>
      </c>
      <c r="O986" s="3">
        <v>7</v>
      </c>
    </row>
    <row r="987" spans="1:15" ht="15">
      <c r="A987" s="16" t="s">
        <v>176</v>
      </c>
      <c r="B987" s="13">
        <v>36923</v>
      </c>
      <c r="C987">
        <v>5</v>
      </c>
      <c r="D987" s="78">
        <v>0</v>
      </c>
      <c r="E987" s="78">
        <v>-1</v>
      </c>
      <c r="F987">
        <v>1</v>
      </c>
      <c r="G987">
        <v>1</v>
      </c>
      <c r="H987">
        <v>0</v>
      </c>
      <c r="I987">
        <v>30.3</v>
      </c>
      <c r="J987">
        <v>3</v>
      </c>
      <c r="K987">
        <v>53</v>
      </c>
      <c r="L987">
        <v>0</v>
      </c>
      <c r="M987">
        <v>5</v>
      </c>
      <c r="N987">
        <v>1</v>
      </c>
      <c r="O987">
        <v>5</v>
      </c>
    </row>
    <row r="988" spans="1:15" ht="15">
      <c r="A988" s="16"/>
      <c r="B988" s="13">
        <v>36951</v>
      </c>
      <c r="C988">
        <v>8</v>
      </c>
      <c r="D988" s="78">
        <v>0</v>
      </c>
      <c r="E988" s="78">
        <v>0</v>
      </c>
      <c r="F988">
        <v>0</v>
      </c>
      <c r="G988">
        <v>1</v>
      </c>
      <c r="H988">
        <v>0</v>
      </c>
      <c r="I988">
        <v>30.3</v>
      </c>
      <c r="J988">
        <v>3</v>
      </c>
      <c r="K988">
        <v>53</v>
      </c>
      <c r="L988">
        <v>0</v>
      </c>
      <c r="M988">
        <v>5</v>
      </c>
      <c r="N988">
        <v>1</v>
      </c>
      <c r="O988">
        <v>8</v>
      </c>
    </row>
    <row r="989" spans="1:15" ht="15">
      <c r="A989" s="16" t="s">
        <v>169</v>
      </c>
      <c r="B989" s="13">
        <v>36982</v>
      </c>
      <c r="C989" s="3">
        <v>1</v>
      </c>
      <c r="D989" s="78">
        <v>0</v>
      </c>
      <c r="E989" s="3">
        <v>1</v>
      </c>
      <c r="F989">
        <v>0</v>
      </c>
      <c r="G989">
        <v>1</v>
      </c>
      <c r="H989">
        <v>0</v>
      </c>
      <c r="I989">
        <v>30.3</v>
      </c>
      <c r="J989">
        <v>3</v>
      </c>
      <c r="K989">
        <v>53</v>
      </c>
      <c r="L989">
        <v>0</v>
      </c>
      <c r="M989">
        <v>5</v>
      </c>
      <c r="N989">
        <v>1</v>
      </c>
      <c r="O989" s="3">
        <v>1</v>
      </c>
    </row>
    <row r="990" spans="1:15" ht="15">
      <c r="A990" s="16"/>
      <c r="B990" s="13">
        <v>37012</v>
      </c>
      <c r="C990">
        <v>18</v>
      </c>
      <c r="D990" s="78">
        <v>0</v>
      </c>
      <c r="E990" s="78">
        <v>0</v>
      </c>
      <c r="F990">
        <v>0</v>
      </c>
      <c r="G990">
        <v>1</v>
      </c>
      <c r="H990">
        <v>0</v>
      </c>
      <c r="I990">
        <v>30.3</v>
      </c>
      <c r="J990">
        <v>3</v>
      </c>
      <c r="K990">
        <v>53</v>
      </c>
      <c r="L990">
        <v>0</v>
      </c>
      <c r="M990">
        <v>5</v>
      </c>
      <c r="N990">
        <v>1</v>
      </c>
      <c r="O990">
        <v>18</v>
      </c>
    </row>
    <row r="991" spans="1:15" ht="15">
      <c r="A991" s="16"/>
      <c r="B991" s="13">
        <v>37043</v>
      </c>
      <c r="C991">
        <v>25</v>
      </c>
      <c r="D991" s="78">
        <v>0</v>
      </c>
      <c r="E991" s="78">
        <v>0</v>
      </c>
      <c r="F991">
        <v>0</v>
      </c>
      <c r="G991">
        <v>1</v>
      </c>
      <c r="H991">
        <v>0</v>
      </c>
      <c r="I991">
        <v>30.3</v>
      </c>
      <c r="J991">
        <v>3</v>
      </c>
      <c r="K991">
        <v>53</v>
      </c>
      <c r="L991">
        <v>0</v>
      </c>
      <c r="M991">
        <v>5</v>
      </c>
      <c r="N991">
        <v>1</v>
      </c>
      <c r="O991">
        <v>25</v>
      </c>
    </row>
    <row r="992" spans="1:15" ht="15">
      <c r="A992" s="16"/>
      <c r="B992" s="13">
        <v>37073</v>
      </c>
      <c r="C992">
        <v>8</v>
      </c>
      <c r="D992" s="78">
        <v>0</v>
      </c>
      <c r="E992" s="78">
        <v>0</v>
      </c>
      <c r="F992">
        <v>0</v>
      </c>
      <c r="G992">
        <v>1</v>
      </c>
      <c r="H992">
        <v>0</v>
      </c>
      <c r="I992">
        <v>30.3</v>
      </c>
      <c r="J992">
        <v>3</v>
      </c>
      <c r="K992">
        <v>53</v>
      </c>
      <c r="L992">
        <v>0</v>
      </c>
      <c r="M992">
        <v>5</v>
      </c>
      <c r="N992">
        <v>1</v>
      </c>
      <c r="O992">
        <v>8</v>
      </c>
    </row>
    <row r="993" spans="1:15" ht="15">
      <c r="A993" s="16"/>
      <c r="B993" s="13">
        <v>37104</v>
      </c>
      <c r="C993">
        <v>25</v>
      </c>
      <c r="D993" s="78">
        <v>0</v>
      </c>
      <c r="E993" s="78">
        <v>0</v>
      </c>
      <c r="F993">
        <v>0</v>
      </c>
      <c r="G993">
        <v>1</v>
      </c>
      <c r="H993">
        <v>0</v>
      </c>
      <c r="I993">
        <v>30.3</v>
      </c>
      <c r="J993">
        <v>3</v>
      </c>
      <c r="K993">
        <v>53</v>
      </c>
      <c r="L993">
        <v>0</v>
      </c>
      <c r="M993">
        <v>5</v>
      </c>
      <c r="N993">
        <v>1</v>
      </c>
      <c r="O993">
        <v>25</v>
      </c>
    </row>
    <row r="994" spans="1:15" ht="15">
      <c r="A994" s="16"/>
      <c r="B994" s="13">
        <v>37135</v>
      </c>
      <c r="C994">
        <v>9</v>
      </c>
      <c r="D994" s="78">
        <v>0</v>
      </c>
      <c r="E994" s="78">
        <v>0</v>
      </c>
      <c r="F994">
        <v>0</v>
      </c>
      <c r="G994">
        <v>1</v>
      </c>
      <c r="H994">
        <v>0</v>
      </c>
      <c r="I994">
        <v>30.3</v>
      </c>
      <c r="J994">
        <v>3</v>
      </c>
      <c r="K994">
        <v>53</v>
      </c>
      <c r="L994">
        <v>0</v>
      </c>
      <c r="M994">
        <v>5</v>
      </c>
      <c r="N994">
        <v>1</v>
      </c>
      <c r="O994">
        <v>9</v>
      </c>
    </row>
    <row r="995" spans="1:15" ht="15">
      <c r="A995" s="16"/>
      <c r="B995" s="13">
        <v>37165</v>
      </c>
      <c r="C995">
        <v>11</v>
      </c>
      <c r="D995" s="78">
        <v>0</v>
      </c>
      <c r="E995" s="78">
        <v>0</v>
      </c>
      <c r="F995">
        <v>0</v>
      </c>
      <c r="G995">
        <v>1</v>
      </c>
      <c r="H995">
        <v>0</v>
      </c>
      <c r="I995">
        <v>30.3</v>
      </c>
      <c r="J995">
        <v>3</v>
      </c>
      <c r="K995">
        <v>53</v>
      </c>
      <c r="L995">
        <v>0</v>
      </c>
      <c r="M995">
        <v>5</v>
      </c>
      <c r="N995">
        <v>1</v>
      </c>
      <c r="O995">
        <v>11</v>
      </c>
    </row>
    <row r="996" spans="1:15" ht="15">
      <c r="A996" s="16"/>
      <c r="B996" s="13">
        <v>37196</v>
      </c>
      <c r="C996">
        <v>10</v>
      </c>
      <c r="D996" s="78">
        <v>0</v>
      </c>
      <c r="E996" s="78">
        <v>0</v>
      </c>
      <c r="F996">
        <v>0</v>
      </c>
      <c r="G996">
        <v>1</v>
      </c>
      <c r="H996">
        <v>0</v>
      </c>
      <c r="I996">
        <v>30.3</v>
      </c>
      <c r="J996">
        <v>3</v>
      </c>
      <c r="K996">
        <v>53</v>
      </c>
      <c r="L996">
        <v>0</v>
      </c>
      <c r="M996">
        <v>5</v>
      </c>
      <c r="N996">
        <v>1</v>
      </c>
      <c r="O996">
        <v>10</v>
      </c>
    </row>
    <row r="997" spans="1:15" ht="15">
      <c r="A997" s="16"/>
      <c r="B997" s="13">
        <v>37226</v>
      </c>
      <c r="C997">
        <v>36</v>
      </c>
      <c r="D997" s="78">
        <v>0</v>
      </c>
      <c r="E997" s="78">
        <v>0</v>
      </c>
      <c r="F997">
        <v>0</v>
      </c>
      <c r="G997">
        <v>1</v>
      </c>
      <c r="H997">
        <v>0</v>
      </c>
      <c r="I997">
        <v>30.3</v>
      </c>
      <c r="J997">
        <v>3</v>
      </c>
      <c r="K997">
        <v>53</v>
      </c>
      <c r="L997">
        <v>0</v>
      </c>
      <c r="M997">
        <v>5</v>
      </c>
      <c r="N997">
        <v>1</v>
      </c>
      <c r="O997">
        <v>36</v>
      </c>
    </row>
    <row r="998" spans="1:15" ht="15">
      <c r="A998" s="16"/>
      <c r="B998" s="13">
        <v>37257</v>
      </c>
      <c r="C998">
        <v>12</v>
      </c>
      <c r="D998" s="78">
        <v>0</v>
      </c>
      <c r="E998" s="78">
        <v>0</v>
      </c>
      <c r="F998">
        <v>0</v>
      </c>
      <c r="G998">
        <v>1</v>
      </c>
      <c r="H998">
        <v>0</v>
      </c>
      <c r="I998">
        <v>30.3</v>
      </c>
      <c r="J998">
        <v>3</v>
      </c>
      <c r="K998">
        <v>54</v>
      </c>
      <c r="L998">
        <v>0</v>
      </c>
      <c r="M998">
        <v>5</v>
      </c>
      <c r="N998">
        <v>1</v>
      </c>
      <c r="O998">
        <v>12</v>
      </c>
    </row>
    <row r="999" spans="1:15" ht="15">
      <c r="A999" s="16"/>
      <c r="B999" s="13">
        <v>37288</v>
      </c>
      <c r="C999">
        <v>12</v>
      </c>
      <c r="D999" s="78">
        <v>0</v>
      </c>
      <c r="E999" s="78">
        <v>0</v>
      </c>
      <c r="F999">
        <v>0</v>
      </c>
      <c r="G999">
        <v>1</v>
      </c>
      <c r="H999">
        <v>0</v>
      </c>
      <c r="I999">
        <v>30.3</v>
      </c>
      <c r="J999">
        <v>3</v>
      </c>
      <c r="K999">
        <v>54</v>
      </c>
      <c r="L999">
        <v>0</v>
      </c>
      <c r="M999">
        <v>5</v>
      </c>
      <c r="N999">
        <v>1</v>
      </c>
      <c r="O999">
        <v>12</v>
      </c>
    </row>
    <row r="1000" spans="1:15" ht="15">
      <c r="A1000" s="16" t="s">
        <v>168</v>
      </c>
      <c r="B1000" s="13">
        <v>37316</v>
      </c>
      <c r="C1000" s="2">
        <v>70</v>
      </c>
      <c r="D1000" s="78">
        <v>0</v>
      </c>
      <c r="E1000" s="78">
        <v>-1</v>
      </c>
      <c r="F1000">
        <v>0</v>
      </c>
      <c r="G1000">
        <v>1</v>
      </c>
      <c r="H1000">
        <v>0</v>
      </c>
      <c r="I1000">
        <v>30.3</v>
      </c>
      <c r="J1000">
        <v>3</v>
      </c>
      <c r="K1000">
        <v>54</v>
      </c>
      <c r="L1000">
        <v>0</v>
      </c>
      <c r="M1000">
        <v>5</v>
      </c>
      <c r="N1000">
        <v>1</v>
      </c>
      <c r="O1000" s="2">
        <v>70</v>
      </c>
    </row>
    <row r="1001" spans="1:15" ht="15">
      <c r="A1001" s="16"/>
      <c r="B1001" s="13">
        <v>37347</v>
      </c>
      <c r="C1001">
        <v>19</v>
      </c>
      <c r="D1001" s="78">
        <v>0</v>
      </c>
      <c r="E1001" s="78">
        <v>0</v>
      </c>
      <c r="F1001">
        <v>0</v>
      </c>
      <c r="G1001">
        <v>1</v>
      </c>
      <c r="H1001">
        <v>0</v>
      </c>
      <c r="I1001">
        <v>30.3</v>
      </c>
      <c r="J1001">
        <v>3</v>
      </c>
      <c r="K1001">
        <v>54</v>
      </c>
      <c r="L1001">
        <v>0</v>
      </c>
      <c r="M1001">
        <v>5</v>
      </c>
      <c r="N1001">
        <v>1</v>
      </c>
      <c r="O1001">
        <v>19</v>
      </c>
    </row>
    <row r="1002" spans="1:15" ht="15">
      <c r="A1002" s="16"/>
      <c r="B1002" s="13">
        <v>37377</v>
      </c>
      <c r="C1002">
        <v>28</v>
      </c>
      <c r="D1002" s="78">
        <v>0</v>
      </c>
      <c r="E1002" s="78">
        <v>0</v>
      </c>
      <c r="F1002">
        <v>0</v>
      </c>
      <c r="G1002">
        <v>1</v>
      </c>
      <c r="H1002">
        <v>0</v>
      </c>
      <c r="I1002">
        <v>30.3</v>
      </c>
      <c r="J1002">
        <v>3</v>
      </c>
      <c r="K1002">
        <v>54</v>
      </c>
      <c r="L1002">
        <v>0</v>
      </c>
      <c r="M1002">
        <v>5</v>
      </c>
      <c r="N1002">
        <v>1</v>
      </c>
      <c r="O1002">
        <v>28</v>
      </c>
    </row>
    <row r="1003" spans="1:15" ht="15">
      <c r="A1003" s="16"/>
      <c r="B1003" s="13">
        <v>37408</v>
      </c>
      <c r="C1003">
        <v>38</v>
      </c>
      <c r="D1003" s="78">
        <v>0</v>
      </c>
      <c r="E1003" s="78">
        <v>0</v>
      </c>
      <c r="F1003">
        <v>0</v>
      </c>
      <c r="G1003">
        <v>1</v>
      </c>
      <c r="H1003">
        <v>0</v>
      </c>
      <c r="I1003">
        <v>30.3</v>
      </c>
      <c r="J1003">
        <v>3</v>
      </c>
      <c r="K1003">
        <v>54</v>
      </c>
      <c r="L1003">
        <v>0</v>
      </c>
      <c r="M1003">
        <v>5</v>
      </c>
      <c r="N1003">
        <v>1</v>
      </c>
      <c r="O1003">
        <v>38</v>
      </c>
    </row>
    <row r="1004" spans="1:15" ht="15">
      <c r="A1004" s="16"/>
      <c r="B1004" s="13">
        <v>37438</v>
      </c>
      <c r="C1004">
        <v>25</v>
      </c>
      <c r="D1004" s="78">
        <v>0</v>
      </c>
      <c r="E1004" s="78">
        <v>0</v>
      </c>
      <c r="F1004">
        <v>0</v>
      </c>
      <c r="G1004">
        <v>1</v>
      </c>
      <c r="H1004">
        <v>0</v>
      </c>
      <c r="I1004">
        <v>30.3</v>
      </c>
      <c r="J1004">
        <v>3</v>
      </c>
      <c r="K1004">
        <v>54</v>
      </c>
      <c r="L1004">
        <v>0</v>
      </c>
      <c r="M1004">
        <v>5</v>
      </c>
      <c r="N1004">
        <v>1</v>
      </c>
      <c r="O1004">
        <v>25</v>
      </c>
    </row>
    <row r="1005" spans="1:15" ht="15">
      <c r="A1005" s="16"/>
      <c r="B1005" s="13">
        <v>37469</v>
      </c>
      <c r="C1005">
        <v>13</v>
      </c>
      <c r="D1005" s="78">
        <v>0</v>
      </c>
      <c r="E1005" s="78">
        <v>0</v>
      </c>
      <c r="F1005">
        <v>0</v>
      </c>
      <c r="G1005">
        <v>1</v>
      </c>
      <c r="H1005">
        <v>0</v>
      </c>
      <c r="I1005">
        <v>30.3</v>
      </c>
      <c r="J1005">
        <v>3</v>
      </c>
      <c r="K1005">
        <v>54</v>
      </c>
      <c r="L1005">
        <v>0</v>
      </c>
      <c r="M1005">
        <v>5</v>
      </c>
      <c r="N1005">
        <v>1</v>
      </c>
      <c r="O1005">
        <v>13</v>
      </c>
    </row>
    <row r="1006" spans="1:15" ht="15">
      <c r="A1006" s="16"/>
      <c r="B1006" s="13">
        <v>37500</v>
      </c>
      <c r="C1006">
        <v>8</v>
      </c>
      <c r="D1006" s="78">
        <v>0</v>
      </c>
      <c r="E1006" s="78">
        <v>0</v>
      </c>
      <c r="F1006">
        <v>0</v>
      </c>
      <c r="G1006">
        <v>1</v>
      </c>
      <c r="H1006">
        <v>0</v>
      </c>
      <c r="I1006">
        <v>30.3</v>
      </c>
      <c r="J1006">
        <v>3</v>
      </c>
      <c r="K1006">
        <v>54</v>
      </c>
      <c r="L1006">
        <v>0</v>
      </c>
      <c r="M1006">
        <v>5</v>
      </c>
      <c r="N1006">
        <v>1</v>
      </c>
      <c r="O1006">
        <v>8</v>
      </c>
    </row>
    <row r="1007" spans="1:15" ht="15">
      <c r="A1007" s="16"/>
      <c r="B1007" s="13">
        <v>37530</v>
      </c>
      <c r="C1007">
        <v>12</v>
      </c>
      <c r="D1007" s="78">
        <v>0</v>
      </c>
      <c r="E1007" s="78">
        <v>0</v>
      </c>
      <c r="F1007">
        <v>0</v>
      </c>
      <c r="G1007">
        <v>1</v>
      </c>
      <c r="H1007">
        <v>0</v>
      </c>
      <c r="I1007">
        <v>30.3</v>
      </c>
      <c r="J1007">
        <v>3</v>
      </c>
      <c r="K1007">
        <v>54</v>
      </c>
      <c r="L1007">
        <v>0</v>
      </c>
      <c r="M1007">
        <v>5</v>
      </c>
      <c r="N1007">
        <v>1</v>
      </c>
      <c r="O1007">
        <v>12</v>
      </c>
    </row>
    <row r="1008" spans="1:15" ht="15">
      <c r="A1008" s="16"/>
      <c r="B1008" s="13">
        <v>37561</v>
      </c>
      <c r="C1008">
        <v>30</v>
      </c>
      <c r="D1008" s="78">
        <v>0</v>
      </c>
      <c r="E1008" s="78">
        <v>0</v>
      </c>
      <c r="F1008">
        <v>0</v>
      </c>
      <c r="G1008">
        <v>1</v>
      </c>
      <c r="H1008">
        <v>0</v>
      </c>
      <c r="I1008">
        <v>30.3</v>
      </c>
      <c r="J1008">
        <v>3</v>
      </c>
      <c r="K1008">
        <v>54</v>
      </c>
      <c r="L1008">
        <v>0</v>
      </c>
      <c r="M1008">
        <v>5</v>
      </c>
      <c r="N1008">
        <v>1</v>
      </c>
      <c r="O1008">
        <v>30</v>
      </c>
    </row>
    <row r="1009" spans="1:15" ht="15">
      <c r="A1009" s="16"/>
      <c r="B1009" s="13">
        <v>37591</v>
      </c>
      <c r="C1009">
        <v>3</v>
      </c>
      <c r="D1009" s="78">
        <v>0</v>
      </c>
      <c r="E1009" s="78">
        <v>0</v>
      </c>
      <c r="F1009">
        <v>0</v>
      </c>
      <c r="G1009">
        <v>1</v>
      </c>
      <c r="H1009">
        <v>0</v>
      </c>
      <c r="I1009">
        <v>30.3</v>
      </c>
      <c r="J1009">
        <v>3</v>
      </c>
      <c r="K1009">
        <v>54</v>
      </c>
      <c r="L1009">
        <v>0</v>
      </c>
      <c r="M1009">
        <v>5</v>
      </c>
      <c r="N1009">
        <v>1</v>
      </c>
      <c r="O1009">
        <v>3</v>
      </c>
    </row>
    <row r="1010" spans="1:15" ht="15">
      <c r="A1010" s="16"/>
      <c r="B1010" s="13">
        <v>37622</v>
      </c>
      <c r="C1010">
        <v>22</v>
      </c>
      <c r="D1010" s="78">
        <v>0</v>
      </c>
      <c r="E1010" s="78">
        <v>0</v>
      </c>
      <c r="F1010">
        <v>0</v>
      </c>
      <c r="G1010">
        <v>1</v>
      </c>
      <c r="H1010">
        <v>0</v>
      </c>
      <c r="I1010">
        <v>30.3</v>
      </c>
      <c r="J1010">
        <v>3</v>
      </c>
      <c r="K1010">
        <v>55</v>
      </c>
      <c r="L1010">
        <v>0</v>
      </c>
      <c r="M1010">
        <v>5</v>
      </c>
      <c r="N1010">
        <v>1</v>
      </c>
      <c r="O1010">
        <v>22</v>
      </c>
    </row>
    <row r="1011" spans="1:15" ht="15">
      <c r="A1011" s="16"/>
      <c r="B1011" s="9">
        <v>37653</v>
      </c>
      <c r="C1011" s="3">
        <v>0</v>
      </c>
      <c r="D1011" s="78">
        <v>0</v>
      </c>
      <c r="E1011" s="3">
        <v>0</v>
      </c>
      <c r="F1011">
        <v>0</v>
      </c>
      <c r="G1011">
        <v>1</v>
      </c>
      <c r="H1011">
        <v>0</v>
      </c>
      <c r="I1011">
        <v>42.5</v>
      </c>
      <c r="J1011">
        <v>3</v>
      </c>
      <c r="K1011">
        <v>55</v>
      </c>
      <c r="L1011">
        <v>0</v>
      </c>
      <c r="M1011">
        <v>5</v>
      </c>
      <c r="N1011">
        <v>1</v>
      </c>
      <c r="O1011" s="3">
        <v>0</v>
      </c>
    </row>
    <row r="1012" spans="1:15" ht="15">
      <c r="A1012" s="16"/>
      <c r="B1012" s="9">
        <v>37681</v>
      </c>
      <c r="C1012">
        <v>18</v>
      </c>
      <c r="D1012" s="78">
        <v>0</v>
      </c>
      <c r="E1012" s="78">
        <v>0</v>
      </c>
      <c r="F1012">
        <v>0</v>
      </c>
      <c r="G1012">
        <v>1</v>
      </c>
      <c r="H1012">
        <v>0</v>
      </c>
      <c r="I1012">
        <v>42.5</v>
      </c>
      <c r="J1012">
        <v>3</v>
      </c>
      <c r="K1012">
        <v>55</v>
      </c>
      <c r="L1012">
        <v>0</v>
      </c>
      <c r="M1012">
        <v>5</v>
      </c>
      <c r="N1012">
        <v>1</v>
      </c>
      <c r="O1012">
        <v>18</v>
      </c>
    </row>
    <row r="1013" spans="1:15" ht="15">
      <c r="A1013" s="16"/>
      <c r="B1013" s="9">
        <v>37712</v>
      </c>
      <c r="C1013">
        <v>6</v>
      </c>
      <c r="D1013" s="78">
        <v>0</v>
      </c>
      <c r="E1013" s="78">
        <v>0</v>
      </c>
      <c r="F1013">
        <v>0</v>
      </c>
      <c r="G1013">
        <v>1</v>
      </c>
      <c r="H1013">
        <v>0</v>
      </c>
      <c r="I1013">
        <v>42.5</v>
      </c>
      <c r="J1013">
        <v>3</v>
      </c>
      <c r="K1013">
        <v>55</v>
      </c>
      <c r="L1013">
        <v>0</v>
      </c>
      <c r="M1013">
        <v>5</v>
      </c>
      <c r="N1013">
        <v>1</v>
      </c>
      <c r="O1013">
        <v>6</v>
      </c>
    </row>
    <row r="1014" spans="1:15" ht="15">
      <c r="A1014" s="16" t="s">
        <v>170</v>
      </c>
      <c r="B1014" s="9">
        <v>37742</v>
      </c>
      <c r="C1014" s="3">
        <v>14</v>
      </c>
      <c r="D1014" s="78">
        <v>0</v>
      </c>
      <c r="E1014" s="3">
        <v>1</v>
      </c>
      <c r="F1014">
        <v>0</v>
      </c>
      <c r="G1014">
        <v>1</v>
      </c>
      <c r="H1014">
        <v>0</v>
      </c>
      <c r="I1014">
        <v>42.5</v>
      </c>
      <c r="J1014">
        <v>3</v>
      </c>
      <c r="K1014">
        <v>55</v>
      </c>
      <c r="L1014">
        <v>0</v>
      </c>
      <c r="M1014">
        <v>5</v>
      </c>
      <c r="N1014">
        <v>1</v>
      </c>
      <c r="O1014" s="3">
        <v>14</v>
      </c>
    </row>
    <row r="1015" spans="1:15" ht="15">
      <c r="A1015" s="16"/>
      <c r="B1015" s="9">
        <v>37773</v>
      </c>
      <c r="C1015">
        <v>21</v>
      </c>
      <c r="D1015" s="78">
        <v>0</v>
      </c>
      <c r="E1015" s="78">
        <v>0</v>
      </c>
      <c r="F1015">
        <v>0</v>
      </c>
      <c r="G1015">
        <v>1</v>
      </c>
      <c r="H1015">
        <v>0</v>
      </c>
      <c r="I1015">
        <v>42.5</v>
      </c>
      <c r="J1015">
        <v>3</v>
      </c>
      <c r="K1015">
        <v>55</v>
      </c>
      <c r="L1015">
        <v>0</v>
      </c>
      <c r="M1015">
        <v>5</v>
      </c>
      <c r="N1015">
        <v>1</v>
      </c>
      <c r="O1015">
        <v>21</v>
      </c>
    </row>
    <row r="1016" spans="1:15" ht="15">
      <c r="A1016" s="16"/>
      <c r="B1016" s="9">
        <v>37803</v>
      </c>
      <c r="C1016">
        <v>2</v>
      </c>
      <c r="D1016" s="78">
        <v>0</v>
      </c>
      <c r="E1016" s="78">
        <v>0</v>
      </c>
      <c r="F1016">
        <v>0</v>
      </c>
      <c r="G1016">
        <v>1</v>
      </c>
      <c r="H1016">
        <v>0</v>
      </c>
      <c r="I1016">
        <v>42.5</v>
      </c>
      <c r="J1016">
        <v>3</v>
      </c>
      <c r="K1016">
        <v>55</v>
      </c>
      <c r="L1016">
        <v>0</v>
      </c>
      <c r="M1016">
        <v>5</v>
      </c>
      <c r="N1016">
        <v>1</v>
      </c>
      <c r="O1016">
        <v>2</v>
      </c>
    </row>
    <row r="1017" spans="1:15" ht="15">
      <c r="A1017" s="16"/>
      <c r="B1017" s="9">
        <v>37834</v>
      </c>
      <c r="C1017">
        <v>23</v>
      </c>
      <c r="D1017" s="78">
        <v>0</v>
      </c>
      <c r="E1017" s="78">
        <v>0</v>
      </c>
      <c r="F1017">
        <v>0</v>
      </c>
      <c r="G1017">
        <v>1</v>
      </c>
      <c r="H1017">
        <v>0</v>
      </c>
      <c r="I1017">
        <v>42.5</v>
      </c>
      <c r="J1017">
        <v>3</v>
      </c>
      <c r="K1017">
        <v>55</v>
      </c>
      <c r="L1017">
        <v>0</v>
      </c>
      <c r="M1017">
        <v>5</v>
      </c>
      <c r="N1017">
        <v>1</v>
      </c>
      <c r="O1017">
        <v>23</v>
      </c>
    </row>
    <row r="1018" spans="1:15" ht="15">
      <c r="A1018" s="16"/>
      <c r="B1018" s="9">
        <v>37865</v>
      </c>
      <c r="C1018">
        <v>11</v>
      </c>
      <c r="D1018" s="78">
        <v>0</v>
      </c>
      <c r="E1018" s="78">
        <v>0</v>
      </c>
      <c r="F1018">
        <v>0</v>
      </c>
      <c r="G1018">
        <v>1</v>
      </c>
      <c r="H1018">
        <v>0</v>
      </c>
      <c r="I1018">
        <v>42.5</v>
      </c>
      <c r="J1018">
        <v>3</v>
      </c>
      <c r="K1018">
        <v>55</v>
      </c>
      <c r="L1018">
        <v>0</v>
      </c>
      <c r="M1018">
        <v>5</v>
      </c>
      <c r="N1018">
        <v>1</v>
      </c>
      <c r="O1018">
        <v>11</v>
      </c>
    </row>
    <row r="1019" spans="1:15" ht="15">
      <c r="A1019" s="16"/>
      <c r="B1019" s="9">
        <v>37895</v>
      </c>
      <c r="C1019">
        <v>21</v>
      </c>
      <c r="D1019" s="78">
        <v>0</v>
      </c>
      <c r="E1019" s="78">
        <v>0</v>
      </c>
      <c r="F1019">
        <v>0</v>
      </c>
      <c r="G1019">
        <v>1</v>
      </c>
      <c r="H1019">
        <v>0</v>
      </c>
      <c r="I1019">
        <v>42.5</v>
      </c>
      <c r="J1019">
        <v>3</v>
      </c>
      <c r="K1019">
        <v>55</v>
      </c>
      <c r="L1019">
        <v>0</v>
      </c>
      <c r="M1019">
        <v>5</v>
      </c>
      <c r="N1019">
        <v>1</v>
      </c>
      <c r="O1019">
        <v>21</v>
      </c>
    </row>
    <row r="1020" spans="1:15" ht="15">
      <c r="A1020" s="16"/>
      <c r="B1020" s="9">
        <v>37926</v>
      </c>
      <c r="C1020">
        <v>2</v>
      </c>
      <c r="D1020" s="78">
        <v>0</v>
      </c>
      <c r="E1020" s="78">
        <v>0</v>
      </c>
      <c r="F1020">
        <v>0</v>
      </c>
      <c r="G1020">
        <v>1</v>
      </c>
      <c r="H1020">
        <v>0</v>
      </c>
      <c r="I1020">
        <v>42.5</v>
      </c>
      <c r="J1020">
        <v>3</v>
      </c>
      <c r="K1020">
        <v>55</v>
      </c>
      <c r="L1020">
        <v>0</v>
      </c>
      <c r="M1020">
        <v>5</v>
      </c>
      <c r="N1020">
        <v>1</v>
      </c>
      <c r="O1020">
        <v>2</v>
      </c>
    </row>
    <row r="1021" spans="1:15" ht="15">
      <c r="A1021" s="16"/>
      <c r="B1021" s="9">
        <v>37956</v>
      </c>
      <c r="C1021">
        <v>0</v>
      </c>
      <c r="D1021" s="78">
        <v>0</v>
      </c>
      <c r="E1021" s="78">
        <v>0</v>
      </c>
      <c r="F1021">
        <v>0</v>
      </c>
      <c r="G1021">
        <v>1</v>
      </c>
      <c r="H1021">
        <v>0</v>
      </c>
      <c r="I1021">
        <v>42.5</v>
      </c>
      <c r="J1021">
        <v>3</v>
      </c>
      <c r="K1021">
        <v>55</v>
      </c>
      <c r="L1021">
        <v>0</v>
      </c>
      <c r="M1021">
        <v>5</v>
      </c>
      <c r="N1021">
        <v>1</v>
      </c>
      <c r="O1021">
        <v>0</v>
      </c>
    </row>
    <row r="1022" spans="1:15" ht="15">
      <c r="A1022" s="16" t="s">
        <v>171</v>
      </c>
      <c r="B1022" s="9">
        <v>37987</v>
      </c>
      <c r="C1022">
        <v>13</v>
      </c>
      <c r="D1022" s="78">
        <v>0</v>
      </c>
      <c r="E1022" s="78">
        <v>1</v>
      </c>
      <c r="F1022">
        <v>0</v>
      </c>
      <c r="G1022">
        <v>1</v>
      </c>
      <c r="H1022">
        <v>0</v>
      </c>
      <c r="I1022">
        <v>42.5</v>
      </c>
      <c r="J1022">
        <v>3</v>
      </c>
      <c r="K1022">
        <v>56</v>
      </c>
      <c r="L1022">
        <v>0</v>
      </c>
      <c r="M1022">
        <v>5</v>
      </c>
      <c r="N1022">
        <v>1</v>
      </c>
      <c r="O1022">
        <v>13</v>
      </c>
    </row>
    <row r="1023" spans="1:15" ht="15">
      <c r="A1023" s="16" t="s">
        <v>172</v>
      </c>
      <c r="B1023" s="9">
        <v>38018</v>
      </c>
      <c r="C1023" s="3">
        <v>10</v>
      </c>
      <c r="D1023" s="78">
        <v>0</v>
      </c>
      <c r="E1023" s="3">
        <v>1</v>
      </c>
      <c r="F1023">
        <v>0</v>
      </c>
      <c r="G1023">
        <v>1</v>
      </c>
      <c r="H1023">
        <v>0</v>
      </c>
      <c r="I1023">
        <v>42.5</v>
      </c>
      <c r="J1023">
        <v>3</v>
      </c>
      <c r="K1023">
        <v>56</v>
      </c>
      <c r="L1023">
        <v>0</v>
      </c>
      <c r="M1023">
        <v>5</v>
      </c>
      <c r="N1023">
        <v>1</v>
      </c>
      <c r="O1023" s="3">
        <v>10</v>
      </c>
    </row>
    <row r="1024" spans="1:15" ht="15">
      <c r="A1024" s="16"/>
      <c r="B1024" s="9">
        <v>38047</v>
      </c>
      <c r="C1024">
        <v>11</v>
      </c>
      <c r="D1024" s="78">
        <v>0</v>
      </c>
      <c r="E1024" s="78">
        <v>0</v>
      </c>
      <c r="F1024">
        <v>0</v>
      </c>
      <c r="G1024">
        <v>1</v>
      </c>
      <c r="H1024">
        <v>0</v>
      </c>
      <c r="I1024">
        <v>42.5</v>
      </c>
      <c r="J1024">
        <v>3</v>
      </c>
      <c r="K1024">
        <v>56</v>
      </c>
      <c r="L1024">
        <v>0</v>
      </c>
      <c r="M1024">
        <v>5</v>
      </c>
      <c r="N1024">
        <v>1</v>
      </c>
      <c r="O1024">
        <v>11</v>
      </c>
    </row>
    <row r="1025" spans="1:15" ht="15">
      <c r="A1025" s="16" t="s">
        <v>173</v>
      </c>
      <c r="B1025" s="9">
        <v>38078</v>
      </c>
      <c r="C1025" s="2">
        <v>0</v>
      </c>
      <c r="D1025" s="78">
        <v>0</v>
      </c>
      <c r="E1025" s="78">
        <v>-1</v>
      </c>
      <c r="F1025">
        <v>0</v>
      </c>
      <c r="G1025">
        <v>1</v>
      </c>
      <c r="H1025">
        <v>0</v>
      </c>
      <c r="I1025">
        <v>42.5</v>
      </c>
      <c r="J1025">
        <v>3</v>
      </c>
      <c r="K1025">
        <v>56</v>
      </c>
      <c r="L1025">
        <v>0</v>
      </c>
      <c r="M1025">
        <v>5</v>
      </c>
      <c r="N1025">
        <v>1</v>
      </c>
      <c r="O1025" s="2">
        <v>0</v>
      </c>
    </row>
    <row r="1026" spans="1:15" ht="15">
      <c r="A1026" s="16"/>
      <c r="B1026" s="9">
        <v>38108</v>
      </c>
      <c r="C1026">
        <v>5</v>
      </c>
      <c r="D1026" s="78">
        <v>0</v>
      </c>
      <c r="E1026" s="78">
        <v>0</v>
      </c>
      <c r="F1026">
        <v>0</v>
      </c>
      <c r="G1026">
        <v>1</v>
      </c>
      <c r="H1026">
        <v>0</v>
      </c>
      <c r="I1026">
        <v>42.5</v>
      </c>
      <c r="J1026">
        <v>3</v>
      </c>
      <c r="K1026">
        <v>56</v>
      </c>
      <c r="L1026">
        <v>0</v>
      </c>
      <c r="M1026">
        <v>5</v>
      </c>
      <c r="N1026">
        <v>1</v>
      </c>
      <c r="O1026">
        <v>5</v>
      </c>
    </row>
    <row r="1027" spans="1:15" ht="15">
      <c r="A1027" s="16"/>
      <c r="B1027" s="9">
        <v>38139</v>
      </c>
      <c r="C1027">
        <v>3</v>
      </c>
      <c r="D1027" s="78">
        <v>0</v>
      </c>
      <c r="E1027" s="78">
        <v>0</v>
      </c>
      <c r="F1027">
        <v>0</v>
      </c>
      <c r="G1027">
        <v>1</v>
      </c>
      <c r="H1027">
        <v>0</v>
      </c>
      <c r="I1027">
        <v>42.5</v>
      </c>
      <c r="J1027">
        <v>3</v>
      </c>
      <c r="K1027">
        <v>56</v>
      </c>
      <c r="L1027">
        <v>0</v>
      </c>
      <c r="M1027">
        <v>5</v>
      </c>
      <c r="N1027">
        <v>1</v>
      </c>
      <c r="O1027">
        <v>3</v>
      </c>
    </row>
    <row r="1028" spans="1:15" ht="15">
      <c r="A1028" s="16"/>
      <c r="B1028" s="9">
        <v>38169</v>
      </c>
      <c r="C1028">
        <v>1</v>
      </c>
      <c r="D1028" s="78">
        <v>0</v>
      </c>
      <c r="E1028" s="78">
        <v>0</v>
      </c>
      <c r="F1028">
        <v>0</v>
      </c>
      <c r="G1028">
        <v>1</v>
      </c>
      <c r="H1028">
        <v>0</v>
      </c>
      <c r="I1028">
        <v>42.5</v>
      </c>
      <c r="J1028">
        <v>3</v>
      </c>
      <c r="K1028">
        <v>56</v>
      </c>
      <c r="L1028">
        <v>0</v>
      </c>
      <c r="M1028">
        <v>5</v>
      </c>
      <c r="N1028">
        <v>1</v>
      </c>
      <c r="O1028">
        <v>1</v>
      </c>
    </row>
    <row r="1029" spans="1:15" ht="15">
      <c r="A1029" s="16"/>
      <c r="B1029" s="9">
        <v>38200</v>
      </c>
      <c r="C1029">
        <v>16</v>
      </c>
      <c r="D1029" s="78">
        <v>0</v>
      </c>
      <c r="E1029" s="78">
        <v>0</v>
      </c>
      <c r="F1029">
        <v>0</v>
      </c>
      <c r="G1029">
        <v>1</v>
      </c>
      <c r="H1029">
        <v>0</v>
      </c>
      <c r="I1029">
        <v>42.5</v>
      </c>
      <c r="J1029">
        <v>3</v>
      </c>
      <c r="K1029">
        <v>56</v>
      </c>
      <c r="L1029">
        <v>0</v>
      </c>
      <c r="M1029">
        <v>5</v>
      </c>
      <c r="N1029">
        <v>1</v>
      </c>
      <c r="O1029">
        <v>16</v>
      </c>
    </row>
    <row r="1030" spans="1:15" ht="15">
      <c r="A1030" s="16"/>
      <c r="B1030" s="9">
        <v>38231</v>
      </c>
      <c r="C1030">
        <v>4</v>
      </c>
      <c r="D1030" s="78">
        <v>0</v>
      </c>
      <c r="E1030" s="78">
        <v>0</v>
      </c>
      <c r="F1030">
        <v>0</v>
      </c>
      <c r="G1030">
        <v>1</v>
      </c>
      <c r="H1030">
        <v>0</v>
      </c>
      <c r="I1030">
        <v>42.5</v>
      </c>
      <c r="J1030">
        <v>3</v>
      </c>
      <c r="K1030">
        <v>56</v>
      </c>
      <c r="L1030">
        <v>0</v>
      </c>
      <c r="M1030">
        <v>5</v>
      </c>
      <c r="N1030">
        <v>1</v>
      </c>
      <c r="O1030">
        <v>4</v>
      </c>
    </row>
    <row r="1031" spans="1:15" ht="15">
      <c r="A1031" s="16"/>
      <c r="B1031" s="9">
        <v>38261</v>
      </c>
      <c r="C1031">
        <v>12</v>
      </c>
      <c r="D1031" s="78">
        <v>0</v>
      </c>
      <c r="E1031" s="78">
        <v>0</v>
      </c>
      <c r="F1031">
        <v>0</v>
      </c>
      <c r="G1031">
        <v>1</v>
      </c>
      <c r="H1031">
        <v>0</v>
      </c>
      <c r="I1031">
        <v>42.5</v>
      </c>
      <c r="J1031">
        <v>3</v>
      </c>
      <c r="K1031">
        <v>56</v>
      </c>
      <c r="L1031">
        <v>0</v>
      </c>
      <c r="M1031">
        <v>5</v>
      </c>
      <c r="N1031">
        <v>1</v>
      </c>
      <c r="O1031">
        <v>12</v>
      </c>
    </row>
    <row r="1032" spans="1:15" ht="15">
      <c r="A1032" s="16"/>
      <c r="B1032" s="9">
        <v>38292</v>
      </c>
      <c r="C1032">
        <v>3</v>
      </c>
      <c r="D1032" s="78">
        <v>0</v>
      </c>
      <c r="E1032" s="78">
        <v>0</v>
      </c>
      <c r="F1032">
        <v>0</v>
      </c>
      <c r="G1032">
        <v>1</v>
      </c>
      <c r="H1032">
        <v>0</v>
      </c>
      <c r="I1032">
        <v>42.5</v>
      </c>
      <c r="J1032">
        <v>3</v>
      </c>
      <c r="K1032">
        <v>56</v>
      </c>
      <c r="L1032">
        <v>0</v>
      </c>
      <c r="M1032">
        <v>5</v>
      </c>
      <c r="N1032">
        <v>1</v>
      </c>
      <c r="O1032">
        <v>3</v>
      </c>
    </row>
    <row r="1033" spans="1:15" ht="15">
      <c r="A1033" s="16">
        <f>SUM(C1022,C1023,C1024,C1025,C1026, C1027, C1028, C1029, C1030, C1031, C1032, C1033)</f>
        <v>79</v>
      </c>
      <c r="B1033" s="9">
        <v>38322</v>
      </c>
      <c r="C1033">
        <v>1</v>
      </c>
      <c r="D1033" s="78">
        <v>0</v>
      </c>
      <c r="E1033" s="78">
        <v>0</v>
      </c>
      <c r="F1033">
        <v>0</v>
      </c>
      <c r="G1033">
        <v>1</v>
      </c>
      <c r="H1033">
        <v>0</v>
      </c>
      <c r="I1033">
        <v>42.5</v>
      </c>
      <c r="J1033">
        <v>3</v>
      </c>
      <c r="K1033">
        <v>56</v>
      </c>
      <c r="L1033">
        <v>0</v>
      </c>
      <c r="M1033">
        <v>5</v>
      </c>
      <c r="N1033">
        <v>1</v>
      </c>
      <c r="O1033">
        <v>1</v>
      </c>
    </row>
    <row r="1034" spans="1:15" ht="15">
      <c r="A1034" s="16"/>
      <c r="B1034" s="9">
        <v>38353</v>
      </c>
      <c r="C1034">
        <v>10</v>
      </c>
      <c r="D1034" s="78">
        <v>0</v>
      </c>
      <c r="E1034" s="78">
        <v>0</v>
      </c>
      <c r="F1034">
        <v>0</v>
      </c>
      <c r="G1034">
        <v>1</v>
      </c>
      <c r="H1034">
        <v>0</v>
      </c>
      <c r="I1034">
        <v>42.5</v>
      </c>
      <c r="J1034">
        <v>3</v>
      </c>
      <c r="K1034">
        <v>57</v>
      </c>
      <c r="L1034">
        <v>0</v>
      </c>
      <c r="M1034">
        <v>5</v>
      </c>
      <c r="N1034">
        <v>1</v>
      </c>
      <c r="O1034">
        <v>10</v>
      </c>
    </row>
    <row r="1035" spans="1:15" ht="15">
      <c r="A1035" s="16"/>
      <c r="B1035" s="9">
        <v>38384</v>
      </c>
      <c r="C1035">
        <v>5</v>
      </c>
      <c r="D1035" s="78">
        <v>0</v>
      </c>
      <c r="E1035" s="78">
        <v>0</v>
      </c>
      <c r="F1035">
        <v>0</v>
      </c>
      <c r="G1035">
        <v>1</v>
      </c>
      <c r="H1035">
        <v>0</v>
      </c>
      <c r="I1035">
        <v>42.5</v>
      </c>
      <c r="J1035">
        <v>3</v>
      </c>
      <c r="K1035">
        <v>57</v>
      </c>
      <c r="L1035">
        <v>0</v>
      </c>
      <c r="M1035">
        <v>5</v>
      </c>
      <c r="N1035">
        <v>1</v>
      </c>
      <c r="O1035">
        <v>5</v>
      </c>
    </row>
    <row r="1036" spans="1:15" ht="15">
      <c r="A1036" s="16"/>
      <c r="B1036" s="9">
        <v>38412</v>
      </c>
      <c r="C1036">
        <v>0</v>
      </c>
      <c r="D1036" s="78">
        <v>0</v>
      </c>
      <c r="E1036" s="78">
        <v>0</v>
      </c>
      <c r="F1036">
        <v>0</v>
      </c>
      <c r="G1036">
        <v>1</v>
      </c>
      <c r="H1036">
        <v>0</v>
      </c>
      <c r="I1036">
        <v>42.5</v>
      </c>
      <c r="J1036">
        <v>3</v>
      </c>
      <c r="K1036">
        <v>57</v>
      </c>
      <c r="L1036">
        <v>0</v>
      </c>
      <c r="M1036">
        <v>5</v>
      </c>
      <c r="N1036">
        <v>1</v>
      </c>
      <c r="O1036">
        <v>0</v>
      </c>
    </row>
    <row r="1037" spans="1:15" ht="15">
      <c r="A1037" s="16"/>
      <c r="B1037" s="9">
        <v>38443</v>
      </c>
      <c r="C1037">
        <v>0</v>
      </c>
      <c r="D1037" s="78">
        <v>0</v>
      </c>
      <c r="E1037" s="78">
        <v>0</v>
      </c>
      <c r="F1037">
        <v>0</v>
      </c>
      <c r="G1037">
        <v>1</v>
      </c>
      <c r="H1037">
        <v>0</v>
      </c>
      <c r="I1037">
        <v>42.5</v>
      </c>
      <c r="J1037">
        <v>3</v>
      </c>
      <c r="K1037">
        <v>57</v>
      </c>
      <c r="L1037">
        <v>0</v>
      </c>
      <c r="M1037">
        <v>5</v>
      </c>
      <c r="N1037">
        <v>1</v>
      </c>
      <c r="O1037">
        <v>0</v>
      </c>
    </row>
    <row r="1038" spans="1:15" ht="15">
      <c r="A1038" s="16"/>
      <c r="B1038" s="9">
        <v>38473</v>
      </c>
      <c r="C1038">
        <v>1</v>
      </c>
      <c r="D1038" s="78">
        <v>0</v>
      </c>
      <c r="E1038" s="78">
        <v>0</v>
      </c>
      <c r="F1038">
        <v>0</v>
      </c>
      <c r="G1038">
        <v>1</v>
      </c>
      <c r="H1038">
        <v>0</v>
      </c>
      <c r="I1038">
        <v>42.5</v>
      </c>
      <c r="J1038">
        <v>3</v>
      </c>
      <c r="K1038">
        <v>57</v>
      </c>
      <c r="L1038">
        <v>0</v>
      </c>
      <c r="M1038">
        <v>5</v>
      </c>
      <c r="N1038">
        <v>1</v>
      </c>
      <c r="O1038">
        <v>1</v>
      </c>
    </row>
    <row r="1039" spans="1:15" ht="15">
      <c r="A1039" s="16"/>
      <c r="B1039" s="9">
        <v>38504</v>
      </c>
      <c r="C1039">
        <v>3</v>
      </c>
      <c r="D1039" s="78">
        <v>0</v>
      </c>
      <c r="E1039" s="78">
        <v>0</v>
      </c>
      <c r="F1039">
        <v>0</v>
      </c>
      <c r="G1039">
        <v>1</v>
      </c>
      <c r="H1039">
        <v>0</v>
      </c>
      <c r="I1039">
        <v>42.5</v>
      </c>
      <c r="J1039">
        <v>3</v>
      </c>
      <c r="K1039">
        <v>57</v>
      </c>
      <c r="L1039">
        <v>0</v>
      </c>
      <c r="M1039">
        <v>5</v>
      </c>
      <c r="N1039">
        <v>1</v>
      </c>
      <c r="O1039">
        <v>3</v>
      </c>
    </row>
    <row r="1040" spans="1:15" ht="15">
      <c r="A1040" s="16"/>
      <c r="B1040" s="9">
        <v>38534</v>
      </c>
      <c r="C1040">
        <v>7</v>
      </c>
      <c r="D1040" s="78">
        <v>0</v>
      </c>
      <c r="E1040" s="78">
        <v>0</v>
      </c>
      <c r="F1040">
        <v>0</v>
      </c>
      <c r="G1040">
        <v>1</v>
      </c>
      <c r="H1040">
        <v>0</v>
      </c>
      <c r="I1040">
        <v>42.5</v>
      </c>
      <c r="J1040">
        <v>3</v>
      </c>
      <c r="K1040">
        <v>57</v>
      </c>
      <c r="L1040">
        <v>0</v>
      </c>
      <c r="M1040">
        <v>5</v>
      </c>
      <c r="N1040">
        <v>1</v>
      </c>
      <c r="O1040">
        <v>7</v>
      </c>
    </row>
    <row r="1041" spans="1:15" ht="15">
      <c r="A1041" s="16" t="s">
        <v>20</v>
      </c>
      <c r="B1041" s="9">
        <v>38565</v>
      </c>
      <c r="C1041" s="3">
        <v>1</v>
      </c>
      <c r="D1041" s="78">
        <v>0</v>
      </c>
      <c r="E1041" s="78">
        <v>1</v>
      </c>
      <c r="F1041">
        <v>1</v>
      </c>
      <c r="G1041">
        <v>1</v>
      </c>
      <c r="H1041">
        <v>0</v>
      </c>
      <c r="I1041">
        <v>42.5</v>
      </c>
      <c r="J1041">
        <v>4</v>
      </c>
      <c r="K1041">
        <v>57</v>
      </c>
      <c r="L1041">
        <v>0</v>
      </c>
      <c r="M1041">
        <v>5</v>
      </c>
      <c r="N1041">
        <v>1</v>
      </c>
      <c r="O1041" s="3">
        <v>1</v>
      </c>
    </row>
    <row r="1042" spans="1:15" ht="15">
      <c r="A1042" s="16"/>
      <c r="B1042" s="9">
        <v>38596</v>
      </c>
      <c r="C1042">
        <v>1</v>
      </c>
      <c r="D1042" s="78">
        <v>0</v>
      </c>
      <c r="E1042" s="78">
        <v>0</v>
      </c>
      <c r="F1042">
        <v>1</v>
      </c>
      <c r="G1042">
        <v>1</v>
      </c>
      <c r="H1042">
        <v>0</v>
      </c>
      <c r="I1042">
        <v>42.5</v>
      </c>
      <c r="J1042">
        <v>4</v>
      </c>
      <c r="K1042">
        <v>57</v>
      </c>
      <c r="L1042">
        <v>0</v>
      </c>
      <c r="M1042">
        <v>5</v>
      </c>
      <c r="N1042">
        <v>1</v>
      </c>
      <c r="O1042">
        <v>1</v>
      </c>
    </row>
    <row r="1043" spans="1:15" ht="15">
      <c r="A1043" s="16"/>
      <c r="B1043" s="9">
        <v>38626</v>
      </c>
      <c r="C1043">
        <v>9</v>
      </c>
      <c r="D1043" s="78">
        <v>0</v>
      </c>
      <c r="E1043" s="78">
        <v>0</v>
      </c>
      <c r="F1043">
        <v>1</v>
      </c>
      <c r="G1043">
        <v>1</v>
      </c>
      <c r="H1043">
        <v>0</v>
      </c>
      <c r="I1043">
        <v>42.5</v>
      </c>
      <c r="J1043">
        <v>4</v>
      </c>
      <c r="K1043">
        <v>57</v>
      </c>
      <c r="L1043">
        <v>0</v>
      </c>
      <c r="M1043">
        <v>5</v>
      </c>
      <c r="N1043">
        <v>1</v>
      </c>
      <c r="O1043">
        <v>9</v>
      </c>
    </row>
    <row r="1044" spans="1:15" ht="15">
      <c r="A1044" s="16"/>
      <c r="B1044" s="9">
        <v>38657</v>
      </c>
      <c r="C1044">
        <v>1</v>
      </c>
      <c r="D1044" s="78">
        <v>0</v>
      </c>
      <c r="E1044" s="78">
        <v>0</v>
      </c>
      <c r="F1044">
        <v>1</v>
      </c>
      <c r="G1044">
        <v>1</v>
      </c>
      <c r="H1044">
        <v>0</v>
      </c>
      <c r="I1044">
        <v>42.5</v>
      </c>
      <c r="J1044">
        <v>4</v>
      </c>
      <c r="K1044">
        <v>57</v>
      </c>
      <c r="L1044">
        <v>0</v>
      </c>
      <c r="M1044">
        <v>5</v>
      </c>
      <c r="N1044">
        <v>1</v>
      </c>
      <c r="O1044">
        <v>1</v>
      </c>
    </row>
    <row r="1045" spans="1:15" ht="15">
      <c r="A1045" s="16">
        <f>SUM(C1034,C1035,C1036,C1037,C1038, C1039, C1040, C1041, C1042, C1043, C1044, C1045)</f>
        <v>44</v>
      </c>
      <c r="B1045" s="9">
        <v>38687</v>
      </c>
      <c r="C1045">
        <v>6</v>
      </c>
      <c r="D1045" s="78">
        <v>0</v>
      </c>
      <c r="E1045" s="78">
        <v>0</v>
      </c>
      <c r="F1045">
        <v>1</v>
      </c>
      <c r="G1045">
        <v>1</v>
      </c>
      <c r="H1045">
        <v>0</v>
      </c>
      <c r="I1045">
        <v>42.5</v>
      </c>
      <c r="J1045">
        <v>4</v>
      </c>
      <c r="K1045">
        <v>57</v>
      </c>
      <c r="L1045">
        <v>0</v>
      </c>
      <c r="M1045">
        <v>5</v>
      </c>
      <c r="N1045">
        <v>1</v>
      </c>
      <c r="O1045">
        <v>6</v>
      </c>
    </row>
    <row r="1046" spans="1:15" ht="15">
      <c r="A1046" s="16"/>
      <c r="B1046" s="9">
        <v>38718</v>
      </c>
      <c r="C1046">
        <v>0</v>
      </c>
      <c r="D1046" s="78">
        <v>0</v>
      </c>
      <c r="E1046" s="78">
        <v>0</v>
      </c>
      <c r="F1046">
        <v>1</v>
      </c>
      <c r="G1046">
        <v>1</v>
      </c>
      <c r="H1046">
        <v>0</v>
      </c>
      <c r="I1046">
        <v>42.5</v>
      </c>
      <c r="J1046">
        <v>4</v>
      </c>
      <c r="K1046">
        <v>58</v>
      </c>
      <c r="L1046">
        <v>0</v>
      </c>
      <c r="M1046">
        <v>5</v>
      </c>
      <c r="N1046">
        <v>1</v>
      </c>
      <c r="O1046">
        <v>0</v>
      </c>
    </row>
    <row r="1047" spans="1:15" ht="15">
      <c r="A1047" s="16"/>
      <c r="B1047" s="9">
        <v>38749</v>
      </c>
      <c r="C1047">
        <v>1</v>
      </c>
      <c r="D1047" s="78">
        <v>0</v>
      </c>
      <c r="E1047" s="78">
        <v>0</v>
      </c>
      <c r="F1047">
        <v>1</v>
      </c>
      <c r="G1047">
        <v>1</v>
      </c>
      <c r="H1047">
        <v>0</v>
      </c>
      <c r="I1047">
        <v>42.5</v>
      </c>
      <c r="J1047">
        <v>4</v>
      </c>
      <c r="K1047">
        <v>58</v>
      </c>
      <c r="L1047">
        <v>0</v>
      </c>
      <c r="M1047">
        <v>5</v>
      </c>
      <c r="N1047">
        <v>1</v>
      </c>
      <c r="O1047">
        <v>1</v>
      </c>
    </row>
    <row r="1048" spans="1:15" ht="15">
      <c r="A1048" s="16" t="s">
        <v>1</v>
      </c>
      <c r="B1048" s="9">
        <v>38777</v>
      </c>
      <c r="C1048">
        <v>5</v>
      </c>
      <c r="D1048" s="78">
        <v>0</v>
      </c>
      <c r="E1048" s="78">
        <v>1</v>
      </c>
      <c r="F1048">
        <v>1</v>
      </c>
      <c r="G1048">
        <v>1</v>
      </c>
      <c r="H1048">
        <v>0</v>
      </c>
      <c r="I1048">
        <v>42.5</v>
      </c>
      <c r="J1048">
        <v>4</v>
      </c>
      <c r="K1048">
        <v>58</v>
      </c>
      <c r="L1048">
        <v>0</v>
      </c>
      <c r="M1048">
        <v>5</v>
      </c>
      <c r="N1048">
        <v>1</v>
      </c>
      <c r="O1048">
        <v>5</v>
      </c>
    </row>
    <row r="1049" spans="1:15" ht="15">
      <c r="A1049" s="16"/>
      <c r="B1049" s="9">
        <v>38808</v>
      </c>
      <c r="C1049">
        <v>9</v>
      </c>
      <c r="D1049" s="78">
        <v>0</v>
      </c>
      <c r="E1049" s="78">
        <v>0</v>
      </c>
      <c r="F1049">
        <v>1</v>
      </c>
      <c r="G1049">
        <v>1</v>
      </c>
      <c r="H1049">
        <v>0</v>
      </c>
      <c r="I1049">
        <v>27.3</v>
      </c>
      <c r="J1049">
        <v>4</v>
      </c>
      <c r="K1049">
        <v>58</v>
      </c>
      <c r="L1049">
        <v>0</v>
      </c>
      <c r="M1049">
        <v>5</v>
      </c>
      <c r="N1049">
        <v>1</v>
      </c>
      <c r="O1049">
        <v>9</v>
      </c>
    </row>
    <row r="1050" spans="1:15" ht="15">
      <c r="A1050" s="16"/>
      <c r="B1050" s="9">
        <v>38838</v>
      </c>
      <c r="C1050">
        <v>2</v>
      </c>
      <c r="D1050" s="78">
        <v>0</v>
      </c>
      <c r="E1050" s="78">
        <v>0</v>
      </c>
      <c r="F1050">
        <v>1</v>
      </c>
      <c r="G1050">
        <v>1</v>
      </c>
      <c r="H1050">
        <v>0</v>
      </c>
      <c r="I1050">
        <v>27.3</v>
      </c>
      <c r="J1050">
        <v>4</v>
      </c>
      <c r="K1050">
        <v>58</v>
      </c>
      <c r="L1050">
        <v>0</v>
      </c>
      <c r="M1050">
        <v>5</v>
      </c>
      <c r="N1050">
        <v>1</v>
      </c>
      <c r="O1050">
        <v>2</v>
      </c>
    </row>
    <row r="1051" spans="1:15" ht="15">
      <c r="A1051" s="16"/>
      <c r="B1051" s="9">
        <v>38869</v>
      </c>
      <c r="C1051">
        <v>2</v>
      </c>
      <c r="D1051" s="78">
        <v>0</v>
      </c>
      <c r="E1051" s="78">
        <v>0</v>
      </c>
      <c r="F1051">
        <v>1</v>
      </c>
      <c r="G1051">
        <v>1</v>
      </c>
      <c r="H1051">
        <v>0</v>
      </c>
      <c r="I1051">
        <v>27.3</v>
      </c>
      <c r="J1051">
        <v>4</v>
      </c>
      <c r="K1051">
        <v>58</v>
      </c>
      <c r="L1051">
        <v>0</v>
      </c>
      <c r="M1051">
        <v>5</v>
      </c>
      <c r="N1051">
        <v>1</v>
      </c>
      <c r="O1051">
        <v>2</v>
      </c>
    </row>
    <row r="1052" spans="1:15" ht="15">
      <c r="A1052" s="16" t="s">
        <v>2</v>
      </c>
      <c r="B1052" s="9">
        <v>38899</v>
      </c>
      <c r="C1052" s="7">
        <v>19</v>
      </c>
      <c r="D1052" s="78">
        <v>0</v>
      </c>
      <c r="E1052" s="7">
        <v>0</v>
      </c>
      <c r="F1052">
        <v>1</v>
      </c>
      <c r="G1052">
        <v>1</v>
      </c>
      <c r="H1052">
        <v>0</v>
      </c>
      <c r="I1052">
        <v>27.3</v>
      </c>
      <c r="J1052">
        <v>4</v>
      </c>
      <c r="K1052">
        <v>58</v>
      </c>
      <c r="L1052">
        <v>0</v>
      </c>
      <c r="M1052">
        <v>5</v>
      </c>
      <c r="N1052">
        <v>1</v>
      </c>
      <c r="O1052" s="7">
        <v>19</v>
      </c>
    </row>
    <row r="1053" spans="1:15" ht="15">
      <c r="A1053" s="16" t="s">
        <v>3</v>
      </c>
      <c r="B1053" s="9">
        <v>38930</v>
      </c>
      <c r="C1053" s="7">
        <v>21</v>
      </c>
      <c r="D1053" s="78">
        <v>0</v>
      </c>
      <c r="E1053" s="7">
        <v>1</v>
      </c>
      <c r="F1053">
        <v>1</v>
      </c>
      <c r="G1053">
        <v>1</v>
      </c>
      <c r="H1053">
        <v>0</v>
      </c>
      <c r="I1053">
        <v>27.3</v>
      </c>
      <c r="J1053">
        <v>4</v>
      </c>
      <c r="K1053">
        <v>58</v>
      </c>
      <c r="L1053">
        <v>0</v>
      </c>
      <c r="M1053">
        <v>5</v>
      </c>
      <c r="N1053">
        <v>1</v>
      </c>
      <c r="O1053" s="7">
        <v>21</v>
      </c>
    </row>
    <row r="1054" spans="1:15" ht="15">
      <c r="A1054" s="16"/>
      <c r="B1054" s="9">
        <v>38961</v>
      </c>
      <c r="C1054">
        <v>0</v>
      </c>
      <c r="D1054" s="78">
        <v>0</v>
      </c>
      <c r="E1054" s="78">
        <v>0</v>
      </c>
      <c r="F1054">
        <v>1</v>
      </c>
      <c r="G1054">
        <v>1</v>
      </c>
      <c r="H1054">
        <v>0</v>
      </c>
      <c r="I1054">
        <v>27.3</v>
      </c>
      <c r="J1054">
        <v>4</v>
      </c>
      <c r="K1054">
        <v>58</v>
      </c>
      <c r="L1054">
        <v>0</v>
      </c>
      <c r="M1054">
        <v>5</v>
      </c>
      <c r="N1054">
        <v>1</v>
      </c>
      <c r="O1054">
        <v>0</v>
      </c>
    </row>
    <row r="1055" spans="1:15" ht="15">
      <c r="A1055" s="16"/>
      <c r="B1055" s="9">
        <v>38991</v>
      </c>
      <c r="C1055">
        <v>0</v>
      </c>
      <c r="D1055" s="78">
        <v>0</v>
      </c>
      <c r="E1055" s="78">
        <v>0</v>
      </c>
      <c r="F1055">
        <v>1</v>
      </c>
      <c r="G1055">
        <v>1</v>
      </c>
      <c r="H1055">
        <v>0</v>
      </c>
      <c r="I1055">
        <v>27.3</v>
      </c>
      <c r="J1055">
        <v>4</v>
      </c>
      <c r="K1055">
        <v>58</v>
      </c>
      <c r="L1055">
        <v>0</v>
      </c>
      <c r="M1055">
        <v>5</v>
      </c>
      <c r="N1055">
        <v>1</v>
      </c>
      <c r="O1055">
        <v>0</v>
      </c>
    </row>
    <row r="1056" spans="1:15" ht="15">
      <c r="A1056" s="16" t="s">
        <v>22</v>
      </c>
      <c r="B1056" s="9">
        <v>39022</v>
      </c>
      <c r="C1056">
        <v>2</v>
      </c>
      <c r="D1056" s="78">
        <v>0</v>
      </c>
      <c r="E1056" s="78">
        <v>0</v>
      </c>
      <c r="F1056">
        <v>1</v>
      </c>
      <c r="G1056">
        <v>1</v>
      </c>
      <c r="H1056">
        <v>0</v>
      </c>
      <c r="I1056">
        <v>27.3</v>
      </c>
      <c r="J1056">
        <v>4</v>
      </c>
      <c r="K1056">
        <v>58</v>
      </c>
      <c r="L1056">
        <v>0</v>
      </c>
      <c r="M1056">
        <v>5</v>
      </c>
      <c r="N1056">
        <v>1</v>
      </c>
      <c r="O1056">
        <v>2</v>
      </c>
    </row>
    <row r="1057" spans="1:15" ht="15">
      <c r="A1057" s="16">
        <f>SUM(C1046,C1047,C1048,C1049,C1050, C1051, C1052, C1053, C1054, C1055, C1056, C1057)</f>
        <v>61</v>
      </c>
      <c r="B1057" s="9">
        <v>39052</v>
      </c>
      <c r="C1057">
        <v>0</v>
      </c>
      <c r="D1057" s="78">
        <v>0</v>
      </c>
      <c r="E1057" s="78">
        <v>0</v>
      </c>
      <c r="F1057">
        <v>1</v>
      </c>
      <c r="G1057">
        <v>1</v>
      </c>
      <c r="H1057">
        <v>0</v>
      </c>
      <c r="I1057">
        <v>27.3</v>
      </c>
      <c r="J1057">
        <v>4</v>
      </c>
      <c r="K1057">
        <v>58</v>
      </c>
      <c r="L1057">
        <v>0</v>
      </c>
      <c r="M1057">
        <v>5</v>
      </c>
      <c r="N1057">
        <v>1</v>
      </c>
      <c r="O1057">
        <v>0</v>
      </c>
    </row>
    <row r="1058" spans="1:15" ht="15">
      <c r="A1058" s="16"/>
      <c r="B1058" s="9">
        <v>39083</v>
      </c>
      <c r="C1058">
        <v>3</v>
      </c>
      <c r="D1058" s="78">
        <v>0</v>
      </c>
      <c r="E1058" s="78">
        <v>0</v>
      </c>
      <c r="F1058">
        <v>1</v>
      </c>
      <c r="G1058">
        <v>1</v>
      </c>
      <c r="H1058">
        <v>0</v>
      </c>
      <c r="I1058">
        <v>27.3</v>
      </c>
      <c r="J1058">
        <v>4</v>
      </c>
      <c r="K1058">
        <v>59</v>
      </c>
      <c r="L1058">
        <v>0</v>
      </c>
      <c r="M1058">
        <v>5</v>
      </c>
      <c r="N1058">
        <v>1</v>
      </c>
      <c r="O1058">
        <v>3</v>
      </c>
    </row>
    <row r="1059" spans="1:15" ht="15">
      <c r="A1059" s="16"/>
      <c r="B1059" s="9">
        <v>39114</v>
      </c>
      <c r="C1059">
        <v>2</v>
      </c>
      <c r="D1059" s="78">
        <v>0</v>
      </c>
      <c r="E1059" s="78">
        <v>0</v>
      </c>
      <c r="F1059">
        <v>1</v>
      </c>
      <c r="G1059">
        <v>1</v>
      </c>
      <c r="H1059">
        <v>0</v>
      </c>
      <c r="I1059">
        <v>27.3</v>
      </c>
      <c r="J1059">
        <v>4</v>
      </c>
      <c r="K1059">
        <v>59</v>
      </c>
      <c r="L1059">
        <v>0</v>
      </c>
      <c r="M1059">
        <v>5</v>
      </c>
      <c r="N1059">
        <v>1</v>
      </c>
      <c r="O1059">
        <v>2</v>
      </c>
    </row>
    <row r="1060" spans="1:15" ht="15">
      <c r="A1060" s="16"/>
      <c r="B1060" s="9">
        <v>39142</v>
      </c>
      <c r="C1060">
        <v>0</v>
      </c>
      <c r="D1060" s="78">
        <v>0</v>
      </c>
      <c r="E1060" s="78">
        <v>0</v>
      </c>
      <c r="F1060">
        <v>1</v>
      </c>
      <c r="G1060">
        <v>1</v>
      </c>
      <c r="H1060">
        <v>0</v>
      </c>
      <c r="I1060">
        <v>27.3</v>
      </c>
      <c r="J1060">
        <v>4</v>
      </c>
      <c r="K1060">
        <v>59</v>
      </c>
      <c r="L1060">
        <v>0</v>
      </c>
      <c r="M1060">
        <v>5</v>
      </c>
      <c r="N1060">
        <v>1</v>
      </c>
      <c r="O1060">
        <v>0</v>
      </c>
    </row>
    <row r="1061" spans="1:15" ht="15">
      <c r="A1061" s="16"/>
      <c r="B1061" s="9">
        <v>39173</v>
      </c>
      <c r="C1061">
        <v>0</v>
      </c>
      <c r="D1061" s="78">
        <v>0</v>
      </c>
      <c r="E1061" s="78">
        <v>0</v>
      </c>
      <c r="F1061">
        <v>1</v>
      </c>
      <c r="G1061">
        <v>1</v>
      </c>
      <c r="H1061">
        <v>0</v>
      </c>
      <c r="I1061">
        <v>27.3</v>
      </c>
      <c r="J1061">
        <v>4</v>
      </c>
      <c r="K1061">
        <v>59</v>
      </c>
      <c r="L1061">
        <v>0</v>
      </c>
      <c r="M1061">
        <v>5</v>
      </c>
      <c r="N1061">
        <v>1</v>
      </c>
      <c r="O1061">
        <v>0</v>
      </c>
    </row>
    <row r="1062" spans="1:15" ht="15">
      <c r="A1062" s="16" t="s">
        <v>23</v>
      </c>
      <c r="B1062" s="9">
        <v>39203</v>
      </c>
      <c r="C1062">
        <v>3</v>
      </c>
      <c r="D1062" s="78">
        <v>0</v>
      </c>
      <c r="E1062" s="78">
        <v>-1</v>
      </c>
      <c r="F1062">
        <v>1</v>
      </c>
      <c r="G1062">
        <v>1</v>
      </c>
      <c r="H1062">
        <v>0</v>
      </c>
      <c r="I1062">
        <v>27.3</v>
      </c>
      <c r="J1062">
        <v>4</v>
      </c>
      <c r="K1062">
        <v>59</v>
      </c>
      <c r="L1062">
        <v>0</v>
      </c>
      <c r="M1062">
        <v>5</v>
      </c>
      <c r="N1062">
        <v>1</v>
      </c>
      <c r="O1062">
        <v>3</v>
      </c>
    </row>
    <row r="1063" spans="1:15" ht="15">
      <c r="A1063" s="16"/>
      <c r="B1063" s="9">
        <v>39234</v>
      </c>
      <c r="C1063">
        <v>1</v>
      </c>
      <c r="D1063" s="78">
        <v>0</v>
      </c>
      <c r="E1063" s="78">
        <v>0</v>
      </c>
      <c r="F1063">
        <v>1</v>
      </c>
      <c r="G1063">
        <v>1</v>
      </c>
      <c r="H1063">
        <v>0</v>
      </c>
      <c r="I1063">
        <v>27.3</v>
      </c>
      <c r="J1063">
        <v>4</v>
      </c>
      <c r="K1063">
        <v>59</v>
      </c>
      <c r="L1063">
        <v>0</v>
      </c>
      <c r="M1063">
        <v>5</v>
      </c>
      <c r="N1063">
        <v>1</v>
      </c>
      <c r="O1063">
        <v>1</v>
      </c>
    </row>
    <row r="1064" spans="1:15" ht="15">
      <c r="A1064" s="16"/>
      <c r="B1064" s="9">
        <v>39264</v>
      </c>
      <c r="C1064">
        <v>0</v>
      </c>
      <c r="D1064" s="78">
        <v>0</v>
      </c>
      <c r="E1064" s="78">
        <v>0</v>
      </c>
      <c r="F1064">
        <v>1</v>
      </c>
      <c r="G1064">
        <v>1</v>
      </c>
      <c r="H1064">
        <v>0</v>
      </c>
      <c r="I1064">
        <v>27.3</v>
      </c>
      <c r="J1064">
        <v>4</v>
      </c>
      <c r="K1064">
        <v>59</v>
      </c>
      <c r="L1064">
        <v>0</v>
      </c>
      <c r="M1064">
        <v>5</v>
      </c>
      <c r="N1064">
        <v>1</v>
      </c>
      <c r="O1064">
        <v>0</v>
      </c>
    </row>
    <row r="1065" spans="1:15" ht="15">
      <c r="A1065" s="16"/>
      <c r="B1065" s="9">
        <v>39295</v>
      </c>
      <c r="C1065">
        <v>1</v>
      </c>
      <c r="D1065" s="78">
        <v>0</v>
      </c>
      <c r="E1065" s="78">
        <v>0</v>
      </c>
      <c r="F1065">
        <v>1</v>
      </c>
      <c r="G1065">
        <v>1</v>
      </c>
      <c r="H1065">
        <v>0</v>
      </c>
      <c r="I1065">
        <v>27.3</v>
      </c>
      <c r="J1065">
        <v>4</v>
      </c>
      <c r="K1065">
        <v>59</v>
      </c>
      <c r="L1065">
        <v>0</v>
      </c>
      <c r="M1065">
        <v>5</v>
      </c>
      <c r="N1065">
        <v>1</v>
      </c>
      <c r="O1065">
        <v>1</v>
      </c>
    </row>
    <row r="1066" spans="1:15" ht="15">
      <c r="A1066" s="16"/>
      <c r="B1066" s="9">
        <v>39326</v>
      </c>
      <c r="C1066">
        <v>0</v>
      </c>
      <c r="D1066" s="78">
        <v>0</v>
      </c>
      <c r="E1066" s="78">
        <v>0</v>
      </c>
      <c r="F1066">
        <v>1</v>
      </c>
      <c r="G1066">
        <v>1</v>
      </c>
      <c r="H1066">
        <v>0</v>
      </c>
      <c r="I1066">
        <v>27.3</v>
      </c>
      <c r="J1066">
        <v>4</v>
      </c>
      <c r="K1066">
        <v>59</v>
      </c>
      <c r="L1066">
        <v>0</v>
      </c>
      <c r="M1066">
        <v>5</v>
      </c>
      <c r="N1066">
        <v>1</v>
      </c>
      <c r="O1066">
        <v>0</v>
      </c>
    </row>
    <row r="1067" spans="1:15" ht="15">
      <c r="A1067" s="16"/>
      <c r="B1067" s="9">
        <v>39356</v>
      </c>
      <c r="C1067">
        <v>0</v>
      </c>
      <c r="D1067" s="78">
        <v>0</v>
      </c>
      <c r="E1067" s="78">
        <v>0</v>
      </c>
      <c r="F1067">
        <v>1</v>
      </c>
      <c r="G1067">
        <v>1</v>
      </c>
      <c r="H1067">
        <v>0</v>
      </c>
      <c r="I1067">
        <v>27.3</v>
      </c>
      <c r="J1067">
        <v>4</v>
      </c>
      <c r="K1067">
        <v>59</v>
      </c>
      <c r="L1067">
        <v>0</v>
      </c>
      <c r="M1067">
        <v>5</v>
      </c>
      <c r="N1067">
        <v>1</v>
      </c>
      <c r="O1067">
        <v>0</v>
      </c>
    </row>
    <row r="1068" spans="1:15" ht="15">
      <c r="A1068" s="16"/>
      <c r="B1068" s="9">
        <v>39387</v>
      </c>
      <c r="C1068">
        <v>1</v>
      </c>
      <c r="D1068" s="78">
        <v>0</v>
      </c>
      <c r="E1068" s="78">
        <v>0</v>
      </c>
      <c r="F1068">
        <v>1</v>
      </c>
      <c r="G1068">
        <v>1</v>
      </c>
      <c r="H1068">
        <v>0</v>
      </c>
      <c r="I1068">
        <v>27.3</v>
      </c>
      <c r="J1068">
        <v>4</v>
      </c>
      <c r="K1068">
        <v>59</v>
      </c>
      <c r="L1068">
        <v>0</v>
      </c>
      <c r="M1068">
        <v>5</v>
      </c>
      <c r="N1068">
        <v>1</v>
      </c>
      <c r="O1068">
        <v>1</v>
      </c>
    </row>
    <row r="1069" spans="1:15" ht="15">
      <c r="A1069" s="16"/>
      <c r="B1069" s="9">
        <v>39417</v>
      </c>
      <c r="C1069">
        <v>0</v>
      </c>
      <c r="D1069" s="78">
        <v>0</v>
      </c>
      <c r="E1069" s="78">
        <v>0</v>
      </c>
      <c r="F1069">
        <v>1</v>
      </c>
      <c r="G1069">
        <v>1</v>
      </c>
      <c r="H1069">
        <v>0</v>
      </c>
      <c r="I1069">
        <v>27.3</v>
      </c>
      <c r="J1069">
        <v>4</v>
      </c>
      <c r="K1069">
        <v>59</v>
      </c>
      <c r="L1069">
        <v>0</v>
      </c>
      <c r="M1069">
        <v>5</v>
      </c>
      <c r="N1069">
        <v>1</v>
      </c>
      <c r="O1069">
        <v>0</v>
      </c>
    </row>
    <row r="1070" spans="1:15" ht="15">
      <c r="A1070" s="16"/>
      <c r="B1070" s="9">
        <v>39448</v>
      </c>
      <c r="C1070">
        <v>1</v>
      </c>
      <c r="D1070" s="78">
        <v>0</v>
      </c>
      <c r="E1070" s="78">
        <v>0</v>
      </c>
      <c r="F1070">
        <v>1</v>
      </c>
      <c r="G1070">
        <v>1</v>
      </c>
      <c r="H1070">
        <v>0</v>
      </c>
      <c r="I1070">
        <v>27.3</v>
      </c>
      <c r="J1070">
        <v>4</v>
      </c>
      <c r="K1070">
        <v>60</v>
      </c>
      <c r="L1070">
        <v>0</v>
      </c>
      <c r="M1070">
        <v>5</v>
      </c>
      <c r="N1070">
        <v>1</v>
      </c>
      <c r="O1070">
        <v>1</v>
      </c>
    </row>
    <row r="1071" spans="1:15" ht="15">
      <c r="A1071" s="16"/>
      <c r="B1071" s="9">
        <v>39479</v>
      </c>
      <c r="C1071">
        <v>3</v>
      </c>
      <c r="D1071" s="78">
        <v>0</v>
      </c>
      <c r="E1071" s="78">
        <v>0</v>
      </c>
      <c r="F1071">
        <v>1</v>
      </c>
      <c r="G1071">
        <v>1</v>
      </c>
      <c r="H1071">
        <v>0</v>
      </c>
      <c r="I1071">
        <v>27.3</v>
      </c>
      <c r="J1071">
        <v>4</v>
      </c>
      <c r="K1071">
        <v>60</v>
      </c>
      <c r="L1071">
        <v>0</v>
      </c>
      <c r="M1071">
        <v>5</v>
      </c>
      <c r="N1071">
        <v>1</v>
      </c>
      <c r="O1071">
        <v>3</v>
      </c>
    </row>
    <row r="1072" spans="1:15" ht="15">
      <c r="A1072" s="16"/>
      <c r="B1072" s="9">
        <v>39508</v>
      </c>
      <c r="C1072">
        <v>8</v>
      </c>
      <c r="D1072" s="78">
        <v>0</v>
      </c>
      <c r="E1072" s="78">
        <v>0</v>
      </c>
      <c r="F1072">
        <v>1</v>
      </c>
      <c r="G1072">
        <v>1</v>
      </c>
      <c r="H1072">
        <v>0</v>
      </c>
      <c r="I1072">
        <v>27.3</v>
      </c>
      <c r="J1072">
        <v>4</v>
      </c>
      <c r="K1072">
        <v>60</v>
      </c>
      <c r="L1072">
        <v>0</v>
      </c>
      <c r="M1072">
        <v>5</v>
      </c>
      <c r="N1072">
        <v>1</v>
      </c>
      <c r="O1072">
        <v>8</v>
      </c>
    </row>
    <row r="1073" spans="1:15" ht="15">
      <c r="A1073" s="16"/>
      <c r="B1073" s="9">
        <v>39539</v>
      </c>
      <c r="C1073">
        <v>4</v>
      </c>
      <c r="D1073" s="78">
        <v>0</v>
      </c>
      <c r="E1073" s="78">
        <v>0</v>
      </c>
      <c r="F1073">
        <v>1</v>
      </c>
      <c r="G1073">
        <v>1</v>
      </c>
      <c r="H1073">
        <v>0</v>
      </c>
      <c r="I1073">
        <v>27.3</v>
      </c>
      <c r="J1073">
        <v>4</v>
      </c>
      <c r="K1073">
        <v>60</v>
      </c>
      <c r="L1073">
        <v>0</v>
      </c>
      <c r="M1073">
        <v>5</v>
      </c>
      <c r="N1073">
        <v>1</v>
      </c>
      <c r="O1073">
        <v>4</v>
      </c>
    </row>
    <row r="1074" spans="1:15" ht="15">
      <c r="A1074" s="16" t="s">
        <v>5</v>
      </c>
      <c r="B1074" s="9">
        <v>39569</v>
      </c>
      <c r="C1074">
        <v>2</v>
      </c>
      <c r="D1074" s="78">
        <v>0</v>
      </c>
      <c r="E1074" s="78">
        <v>1</v>
      </c>
      <c r="F1074">
        <v>1</v>
      </c>
      <c r="G1074">
        <v>1</v>
      </c>
      <c r="H1074">
        <v>0</v>
      </c>
      <c r="I1074">
        <v>27.3</v>
      </c>
      <c r="J1074">
        <v>4</v>
      </c>
      <c r="K1074">
        <v>60</v>
      </c>
      <c r="L1074">
        <v>0</v>
      </c>
      <c r="M1074">
        <v>5</v>
      </c>
      <c r="N1074">
        <v>1</v>
      </c>
      <c r="O1074">
        <v>2</v>
      </c>
    </row>
    <row r="1075" spans="1:15" ht="15">
      <c r="A1075" s="16" t="s">
        <v>24</v>
      </c>
      <c r="B1075" s="9">
        <v>39600</v>
      </c>
      <c r="C1075">
        <v>1</v>
      </c>
      <c r="D1075" s="78">
        <v>0</v>
      </c>
      <c r="E1075" s="78">
        <v>1</v>
      </c>
      <c r="F1075">
        <v>1</v>
      </c>
      <c r="G1075">
        <v>1</v>
      </c>
      <c r="H1075">
        <v>0</v>
      </c>
      <c r="I1075">
        <v>27.3</v>
      </c>
      <c r="J1075">
        <v>4</v>
      </c>
      <c r="K1075">
        <v>60</v>
      </c>
      <c r="L1075">
        <v>0</v>
      </c>
      <c r="M1075">
        <v>5</v>
      </c>
      <c r="N1075">
        <v>1</v>
      </c>
      <c r="O1075">
        <v>1</v>
      </c>
    </row>
    <row r="1076" spans="1:15" ht="15">
      <c r="A1076" s="16" t="s">
        <v>4</v>
      </c>
      <c r="B1076" s="9">
        <v>39630</v>
      </c>
      <c r="C1076">
        <v>3</v>
      </c>
      <c r="D1076" s="78">
        <v>0</v>
      </c>
      <c r="E1076" s="78">
        <v>1</v>
      </c>
      <c r="F1076">
        <v>1</v>
      </c>
      <c r="G1076">
        <v>1</v>
      </c>
      <c r="H1076">
        <v>0</v>
      </c>
      <c r="I1076">
        <v>27.3</v>
      </c>
      <c r="J1076">
        <v>4</v>
      </c>
      <c r="K1076">
        <v>60</v>
      </c>
      <c r="L1076">
        <v>0</v>
      </c>
      <c r="M1076">
        <v>5</v>
      </c>
      <c r="N1076">
        <v>1</v>
      </c>
      <c r="O1076">
        <v>3</v>
      </c>
    </row>
    <row r="1077" spans="1:15" ht="15">
      <c r="A1077" s="16"/>
      <c r="B1077" s="9">
        <v>39661</v>
      </c>
      <c r="C1077">
        <v>0</v>
      </c>
      <c r="D1077" s="78">
        <v>0</v>
      </c>
      <c r="E1077" s="78">
        <v>0</v>
      </c>
      <c r="F1077">
        <v>1</v>
      </c>
      <c r="G1077">
        <v>1</v>
      </c>
      <c r="H1077">
        <v>0</v>
      </c>
      <c r="I1077">
        <v>27.3</v>
      </c>
      <c r="J1077">
        <v>4</v>
      </c>
      <c r="K1077">
        <v>60</v>
      </c>
      <c r="L1077">
        <v>0</v>
      </c>
      <c r="M1077">
        <v>5</v>
      </c>
      <c r="N1077">
        <v>1</v>
      </c>
      <c r="O1077">
        <v>0</v>
      </c>
    </row>
    <row r="1078" spans="1:15" ht="15">
      <c r="A1078" s="16"/>
      <c r="B1078" s="9">
        <v>39692</v>
      </c>
      <c r="C1078">
        <v>0</v>
      </c>
      <c r="D1078" s="78">
        <v>0</v>
      </c>
      <c r="E1078" s="78">
        <v>0</v>
      </c>
      <c r="F1078">
        <v>1</v>
      </c>
      <c r="G1078">
        <v>1</v>
      </c>
      <c r="H1078">
        <v>0</v>
      </c>
      <c r="I1078">
        <v>27.3</v>
      </c>
      <c r="J1078">
        <v>4</v>
      </c>
      <c r="K1078">
        <v>60</v>
      </c>
      <c r="L1078">
        <v>0</v>
      </c>
      <c r="M1078">
        <v>5</v>
      </c>
      <c r="N1078">
        <v>1</v>
      </c>
      <c r="O1078">
        <v>0</v>
      </c>
    </row>
    <row r="1079" spans="1:15" ht="15">
      <c r="A1079" s="16"/>
      <c r="B1079" s="9">
        <v>39722</v>
      </c>
      <c r="C1079">
        <v>1</v>
      </c>
      <c r="D1079" s="78">
        <v>0</v>
      </c>
      <c r="E1079" s="78">
        <v>0</v>
      </c>
      <c r="F1079">
        <v>1</v>
      </c>
      <c r="G1079">
        <v>1</v>
      </c>
      <c r="H1079">
        <v>0</v>
      </c>
      <c r="I1079">
        <v>27.3</v>
      </c>
      <c r="J1079">
        <v>4</v>
      </c>
      <c r="K1079">
        <v>60</v>
      </c>
      <c r="L1079">
        <v>0</v>
      </c>
      <c r="M1079">
        <v>5</v>
      </c>
      <c r="N1079">
        <v>1</v>
      </c>
      <c r="O1079">
        <v>1</v>
      </c>
    </row>
    <row r="1080" spans="1:15" ht="15">
      <c r="A1080" s="16" t="s">
        <v>25</v>
      </c>
      <c r="B1080" s="9">
        <v>39753</v>
      </c>
      <c r="C1080">
        <v>5</v>
      </c>
      <c r="D1080" s="78">
        <v>0</v>
      </c>
      <c r="E1080" s="78">
        <v>0</v>
      </c>
      <c r="F1080">
        <v>1</v>
      </c>
      <c r="G1080">
        <v>1</v>
      </c>
      <c r="H1080">
        <v>0</v>
      </c>
      <c r="I1080">
        <v>27.3</v>
      </c>
      <c r="J1080">
        <v>4</v>
      </c>
      <c r="K1080">
        <v>60</v>
      </c>
      <c r="L1080">
        <v>0</v>
      </c>
      <c r="M1080">
        <v>5</v>
      </c>
      <c r="N1080">
        <v>1</v>
      </c>
      <c r="O1080">
        <v>5</v>
      </c>
    </row>
    <row r="1081" spans="1:15" ht="15">
      <c r="A1081" s="16" t="s">
        <v>177</v>
      </c>
      <c r="B1081" s="9">
        <v>39783</v>
      </c>
      <c r="C1081">
        <v>3</v>
      </c>
      <c r="D1081" s="78">
        <v>0</v>
      </c>
      <c r="E1081" s="78">
        <v>-1</v>
      </c>
      <c r="F1081">
        <v>0</v>
      </c>
      <c r="G1081">
        <v>1</v>
      </c>
      <c r="H1081">
        <v>0</v>
      </c>
      <c r="I1081">
        <v>27.3</v>
      </c>
      <c r="J1081">
        <v>4</v>
      </c>
      <c r="K1081">
        <v>60</v>
      </c>
      <c r="L1081">
        <v>0</v>
      </c>
      <c r="M1081">
        <v>5</v>
      </c>
      <c r="N1081">
        <v>1</v>
      </c>
      <c r="O1081">
        <v>3</v>
      </c>
    </row>
    <row r="1082" spans="1:15" ht="15">
      <c r="A1082" s="16"/>
      <c r="B1082" s="9">
        <v>39814</v>
      </c>
      <c r="C1082">
        <v>0</v>
      </c>
      <c r="D1082" s="78">
        <v>0</v>
      </c>
      <c r="E1082" s="78">
        <v>0</v>
      </c>
      <c r="F1082">
        <v>0</v>
      </c>
      <c r="G1082">
        <v>0</v>
      </c>
      <c r="H1082">
        <v>0</v>
      </c>
      <c r="I1082">
        <v>27.3</v>
      </c>
      <c r="J1082">
        <v>4</v>
      </c>
      <c r="K1082">
        <v>61</v>
      </c>
      <c r="L1082">
        <v>0</v>
      </c>
      <c r="M1082">
        <v>5</v>
      </c>
      <c r="N1082">
        <v>1</v>
      </c>
      <c r="O1082">
        <v>0</v>
      </c>
    </row>
    <row r="1083" spans="1:15" ht="15">
      <c r="A1083" s="16" t="s">
        <v>178</v>
      </c>
      <c r="B1083" s="9">
        <v>39853</v>
      </c>
      <c r="C1083">
        <v>1</v>
      </c>
      <c r="D1083" s="78">
        <v>0</v>
      </c>
      <c r="E1083" s="78">
        <v>-1</v>
      </c>
      <c r="F1083">
        <v>0</v>
      </c>
      <c r="G1083">
        <v>0</v>
      </c>
      <c r="H1083">
        <v>0</v>
      </c>
      <c r="I1083">
        <v>40</v>
      </c>
      <c r="J1083">
        <v>4</v>
      </c>
      <c r="K1083">
        <v>61</v>
      </c>
      <c r="L1083">
        <v>0</v>
      </c>
      <c r="M1083">
        <v>5</v>
      </c>
      <c r="N1083">
        <v>1</v>
      </c>
      <c r="O1083">
        <v>1</v>
      </c>
    </row>
    <row r="1084" spans="1:15" ht="15">
      <c r="A1084" s="16"/>
      <c r="B1084" s="9">
        <v>39882</v>
      </c>
      <c r="C1084">
        <v>0</v>
      </c>
      <c r="D1084" s="78">
        <v>0</v>
      </c>
      <c r="E1084" s="78">
        <v>0</v>
      </c>
      <c r="F1084">
        <v>0</v>
      </c>
      <c r="G1084">
        <v>0</v>
      </c>
      <c r="H1084">
        <v>0</v>
      </c>
      <c r="I1084">
        <v>40</v>
      </c>
      <c r="J1084">
        <v>4</v>
      </c>
      <c r="K1084">
        <v>61</v>
      </c>
      <c r="L1084">
        <v>0</v>
      </c>
      <c r="M1084">
        <v>5</v>
      </c>
      <c r="N1084">
        <v>1</v>
      </c>
      <c r="O1084">
        <v>0</v>
      </c>
    </row>
    <row r="1085" spans="1:15" ht="15">
      <c r="A1085" s="16"/>
      <c r="B1085" s="9">
        <v>39912</v>
      </c>
      <c r="C1085">
        <v>2</v>
      </c>
      <c r="D1085" s="78">
        <v>0</v>
      </c>
      <c r="E1085" s="78">
        <v>0</v>
      </c>
      <c r="F1085">
        <v>0</v>
      </c>
      <c r="G1085">
        <v>0</v>
      </c>
      <c r="H1085">
        <v>0</v>
      </c>
      <c r="I1085">
        <v>40</v>
      </c>
      <c r="J1085">
        <v>4</v>
      </c>
      <c r="K1085">
        <v>61</v>
      </c>
      <c r="L1085">
        <v>0</v>
      </c>
      <c r="M1085">
        <v>5</v>
      </c>
      <c r="N1085">
        <v>1</v>
      </c>
      <c r="O1085">
        <v>2</v>
      </c>
    </row>
    <row r="1086" spans="1:15" ht="15">
      <c r="A1086" s="16"/>
      <c r="B1086" s="9">
        <v>39942</v>
      </c>
      <c r="C1086">
        <v>1</v>
      </c>
      <c r="D1086" s="78">
        <v>0</v>
      </c>
      <c r="E1086" s="78">
        <v>0</v>
      </c>
      <c r="F1086">
        <v>0</v>
      </c>
      <c r="G1086">
        <v>0</v>
      </c>
      <c r="H1086">
        <v>0</v>
      </c>
      <c r="I1086">
        <v>40</v>
      </c>
      <c r="J1086">
        <v>4</v>
      </c>
      <c r="K1086">
        <v>61</v>
      </c>
      <c r="L1086">
        <v>0</v>
      </c>
      <c r="M1086">
        <v>5</v>
      </c>
      <c r="N1086">
        <v>1</v>
      </c>
      <c r="O1086">
        <v>1</v>
      </c>
    </row>
    <row r="1087" spans="1:15" ht="15">
      <c r="A1087" s="16"/>
      <c r="B1087" s="9">
        <v>39973</v>
      </c>
      <c r="C1087">
        <v>1</v>
      </c>
      <c r="D1087" s="78">
        <v>0</v>
      </c>
      <c r="E1087" s="78">
        <v>0</v>
      </c>
      <c r="F1087">
        <v>0</v>
      </c>
      <c r="G1087">
        <v>0</v>
      </c>
      <c r="H1087">
        <v>0</v>
      </c>
      <c r="I1087">
        <v>40</v>
      </c>
      <c r="J1087">
        <v>4</v>
      </c>
      <c r="K1087">
        <v>61</v>
      </c>
      <c r="L1087">
        <v>0</v>
      </c>
      <c r="M1087">
        <v>5</v>
      </c>
      <c r="N1087">
        <v>1</v>
      </c>
      <c r="O1087">
        <v>1</v>
      </c>
    </row>
    <row r="1088" spans="1:15" ht="15">
      <c r="A1088" s="16"/>
      <c r="B1088" s="9">
        <v>40003</v>
      </c>
      <c r="C1088">
        <v>0</v>
      </c>
      <c r="D1088" s="78">
        <v>0</v>
      </c>
      <c r="E1088" s="78">
        <v>0</v>
      </c>
      <c r="F1088">
        <v>0</v>
      </c>
      <c r="G1088">
        <v>0</v>
      </c>
      <c r="H1088">
        <v>0</v>
      </c>
      <c r="I1088">
        <v>40</v>
      </c>
      <c r="J1088">
        <v>4</v>
      </c>
      <c r="K1088">
        <v>61</v>
      </c>
      <c r="L1088">
        <v>0</v>
      </c>
      <c r="M1088">
        <v>5</v>
      </c>
      <c r="N1088">
        <v>1</v>
      </c>
      <c r="O1088">
        <v>0</v>
      </c>
    </row>
    <row r="1089" spans="1:15" ht="15">
      <c r="A1089" s="16"/>
      <c r="B1089" s="9">
        <v>40034</v>
      </c>
      <c r="C1089">
        <v>0</v>
      </c>
      <c r="D1089" s="78">
        <v>0</v>
      </c>
      <c r="E1089" s="78">
        <v>0</v>
      </c>
      <c r="F1089">
        <v>0</v>
      </c>
      <c r="G1089">
        <v>0</v>
      </c>
      <c r="H1089">
        <v>0</v>
      </c>
      <c r="I1089">
        <v>40</v>
      </c>
      <c r="J1089">
        <v>4</v>
      </c>
      <c r="K1089">
        <v>61</v>
      </c>
      <c r="L1089">
        <v>0</v>
      </c>
      <c r="M1089">
        <v>5</v>
      </c>
      <c r="N1089">
        <v>1</v>
      </c>
      <c r="O1089">
        <v>0</v>
      </c>
    </row>
    <row r="1090" spans="1:15" ht="15">
      <c r="A1090" s="16"/>
      <c r="B1090" s="9">
        <v>40065</v>
      </c>
      <c r="C1090">
        <v>1</v>
      </c>
      <c r="D1090" s="78">
        <v>0</v>
      </c>
      <c r="E1090" s="78">
        <v>0</v>
      </c>
      <c r="F1090">
        <v>0</v>
      </c>
      <c r="G1090">
        <v>0</v>
      </c>
      <c r="H1090">
        <v>0</v>
      </c>
      <c r="I1090">
        <v>40</v>
      </c>
      <c r="J1090">
        <v>4</v>
      </c>
      <c r="K1090">
        <v>61</v>
      </c>
      <c r="L1090">
        <v>0</v>
      </c>
      <c r="M1090">
        <v>5</v>
      </c>
      <c r="N1090">
        <v>1</v>
      </c>
      <c r="O1090">
        <v>1</v>
      </c>
    </row>
    <row r="1091" spans="1:15" ht="15">
      <c r="A1091" s="16"/>
      <c r="B1091" s="9">
        <v>40095</v>
      </c>
      <c r="C1091">
        <v>0</v>
      </c>
      <c r="D1091" s="78">
        <v>0</v>
      </c>
      <c r="E1091" s="78">
        <v>0</v>
      </c>
      <c r="F1091">
        <v>0</v>
      </c>
      <c r="G1091">
        <v>0</v>
      </c>
      <c r="H1091">
        <v>0</v>
      </c>
      <c r="I1091">
        <v>40</v>
      </c>
      <c r="J1091">
        <v>4</v>
      </c>
      <c r="K1091">
        <v>61</v>
      </c>
      <c r="L1091">
        <v>0</v>
      </c>
      <c r="M1091">
        <v>5</v>
      </c>
      <c r="N1091">
        <v>1</v>
      </c>
      <c r="O1091">
        <v>0</v>
      </c>
    </row>
    <row r="1092" spans="1:15" ht="15">
      <c r="A1092" s="16"/>
      <c r="B1092" s="9">
        <v>40126</v>
      </c>
      <c r="C1092">
        <v>1</v>
      </c>
      <c r="D1092" s="78">
        <v>0</v>
      </c>
      <c r="E1092" s="78">
        <v>0</v>
      </c>
      <c r="F1092">
        <v>0</v>
      </c>
      <c r="G1092">
        <v>0</v>
      </c>
      <c r="H1092">
        <v>0</v>
      </c>
      <c r="I1092">
        <v>40</v>
      </c>
      <c r="J1092">
        <v>4</v>
      </c>
      <c r="K1092">
        <v>61</v>
      </c>
      <c r="L1092">
        <v>0</v>
      </c>
      <c r="M1092">
        <v>5</v>
      </c>
      <c r="N1092">
        <v>1</v>
      </c>
      <c r="O1092">
        <v>1</v>
      </c>
    </row>
    <row r="1093" spans="1:15" ht="15">
      <c r="A1093" s="16"/>
      <c r="B1093" s="9">
        <v>40156</v>
      </c>
      <c r="C1093">
        <v>2</v>
      </c>
      <c r="D1093" s="78">
        <v>0</v>
      </c>
      <c r="E1093" s="78">
        <v>0</v>
      </c>
      <c r="F1093">
        <v>0</v>
      </c>
      <c r="G1093">
        <v>0</v>
      </c>
      <c r="H1093">
        <v>0</v>
      </c>
      <c r="I1093">
        <v>40</v>
      </c>
      <c r="J1093">
        <v>4</v>
      </c>
      <c r="K1093">
        <v>61</v>
      </c>
      <c r="L1093">
        <v>0</v>
      </c>
      <c r="M1093">
        <v>5</v>
      </c>
      <c r="N1093">
        <v>1</v>
      </c>
      <c r="O1093">
        <v>2</v>
      </c>
    </row>
    <row r="1094" spans="1:15" ht="15">
      <c r="A1094" s="16"/>
      <c r="B1094" s="9">
        <v>40188</v>
      </c>
      <c r="C1094">
        <v>0</v>
      </c>
      <c r="D1094" s="78">
        <v>0</v>
      </c>
      <c r="E1094" s="78">
        <v>0</v>
      </c>
      <c r="F1094">
        <v>0</v>
      </c>
      <c r="G1094">
        <v>0</v>
      </c>
      <c r="H1094">
        <v>0</v>
      </c>
      <c r="I1094">
        <v>40</v>
      </c>
      <c r="J1094">
        <v>4</v>
      </c>
      <c r="K1094">
        <v>62</v>
      </c>
      <c r="L1094">
        <v>0</v>
      </c>
      <c r="M1094">
        <v>5</v>
      </c>
      <c r="N1094">
        <v>1</v>
      </c>
      <c r="O1094">
        <v>0</v>
      </c>
    </row>
    <row r="1095" spans="1:15" ht="15">
      <c r="A1095" s="16"/>
      <c r="B1095" s="9">
        <v>40219</v>
      </c>
      <c r="C1095">
        <v>1</v>
      </c>
      <c r="D1095" s="78">
        <v>0</v>
      </c>
      <c r="E1095" s="78">
        <v>0</v>
      </c>
      <c r="F1095">
        <v>0</v>
      </c>
      <c r="G1095">
        <v>0</v>
      </c>
      <c r="H1095">
        <v>0</v>
      </c>
      <c r="I1095">
        <v>40</v>
      </c>
      <c r="J1095">
        <v>4</v>
      </c>
      <c r="K1095">
        <v>62</v>
      </c>
      <c r="L1095">
        <v>0</v>
      </c>
      <c r="M1095">
        <v>5</v>
      </c>
      <c r="N1095">
        <v>1</v>
      </c>
      <c r="O1095">
        <v>1</v>
      </c>
    </row>
    <row r="1096" spans="1:15" ht="15">
      <c r="A1096" s="16"/>
      <c r="B1096" s="9">
        <v>40247</v>
      </c>
      <c r="C1096">
        <v>1</v>
      </c>
      <c r="D1096" s="78">
        <v>0</v>
      </c>
      <c r="E1096" s="78">
        <v>0</v>
      </c>
      <c r="F1096">
        <v>0</v>
      </c>
      <c r="G1096">
        <v>0</v>
      </c>
      <c r="H1096">
        <v>0</v>
      </c>
      <c r="I1096">
        <v>40</v>
      </c>
      <c r="J1096">
        <v>4</v>
      </c>
      <c r="K1096">
        <v>62</v>
      </c>
      <c r="L1096">
        <v>0</v>
      </c>
      <c r="M1096">
        <v>5</v>
      </c>
      <c r="N1096">
        <v>1</v>
      </c>
      <c r="O1096">
        <v>1</v>
      </c>
    </row>
    <row r="1097" spans="1:15" ht="15">
      <c r="A1097" s="16"/>
      <c r="B1097" s="9">
        <v>40278</v>
      </c>
      <c r="C1097">
        <v>0</v>
      </c>
      <c r="D1097" s="78">
        <v>0</v>
      </c>
      <c r="E1097" s="78">
        <v>0</v>
      </c>
      <c r="F1097">
        <v>0</v>
      </c>
      <c r="G1097">
        <v>0</v>
      </c>
      <c r="H1097">
        <v>0</v>
      </c>
      <c r="I1097">
        <v>40</v>
      </c>
      <c r="J1097">
        <v>4</v>
      </c>
      <c r="K1097">
        <v>62</v>
      </c>
      <c r="L1097">
        <v>0</v>
      </c>
      <c r="M1097">
        <v>5</v>
      </c>
      <c r="N1097">
        <v>1</v>
      </c>
      <c r="O1097">
        <v>0</v>
      </c>
    </row>
    <row r="1098" spans="1:15" ht="15">
      <c r="A1098" s="16"/>
      <c r="B1098" s="9">
        <v>40308</v>
      </c>
      <c r="C1098">
        <v>0</v>
      </c>
      <c r="D1098" s="78">
        <v>0</v>
      </c>
      <c r="E1098" s="78">
        <v>0</v>
      </c>
      <c r="F1098">
        <v>0</v>
      </c>
      <c r="G1098">
        <v>0</v>
      </c>
      <c r="H1098">
        <v>0</v>
      </c>
      <c r="I1098">
        <v>40</v>
      </c>
      <c r="J1098">
        <v>4</v>
      </c>
      <c r="K1098">
        <v>62</v>
      </c>
      <c r="L1098">
        <v>0</v>
      </c>
      <c r="M1098">
        <v>5</v>
      </c>
      <c r="N1098">
        <v>1</v>
      </c>
      <c r="O1098">
        <v>0</v>
      </c>
    </row>
    <row r="1099" spans="1:15" ht="15">
      <c r="A1099" s="16"/>
      <c r="B1099" s="9">
        <v>40338</v>
      </c>
      <c r="C1099">
        <v>1</v>
      </c>
      <c r="D1099" s="78">
        <v>0</v>
      </c>
      <c r="E1099" s="78">
        <v>0</v>
      </c>
      <c r="F1099">
        <v>0</v>
      </c>
      <c r="G1099">
        <v>0</v>
      </c>
      <c r="H1099">
        <v>0</v>
      </c>
      <c r="I1099">
        <v>40</v>
      </c>
      <c r="J1099">
        <v>4</v>
      </c>
      <c r="K1099">
        <v>62</v>
      </c>
      <c r="L1099">
        <v>0</v>
      </c>
      <c r="M1099">
        <v>5</v>
      </c>
      <c r="N1099">
        <v>1</v>
      </c>
      <c r="O1099">
        <v>1</v>
      </c>
    </row>
    <row r="1100" spans="1:15" ht="15">
      <c r="A1100" s="16"/>
      <c r="B1100" s="9">
        <v>40368</v>
      </c>
      <c r="C1100">
        <v>0</v>
      </c>
      <c r="D1100" s="78">
        <v>0</v>
      </c>
      <c r="E1100" s="78">
        <v>0</v>
      </c>
      <c r="F1100">
        <v>0</v>
      </c>
      <c r="G1100">
        <v>0</v>
      </c>
      <c r="H1100">
        <v>0</v>
      </c>
      <c r="I1100">
        <v>40</v>
      </c>
      <c r="J1100">
        <v>4</v>
      </c>
      <c r="K1100">
        <v>62</v>
      </c>
      <c r="L1100">
        <v>0</v>
      </c>
      <c r="M1100">
        <v>5</v>
      </c>
      <c r="N1100">
        <v>1</v>
      </c>
      <c r="O1100">
        <v>0</v>
      </c>
    </row>
    <row r="1101" spans="1:15" ht="15">
      <c r="A1101" s="16"/>
      <c r="B1101" s="9">
        <v>40399</v>
      </c>
      <c r="C1101">
        <v>4</v>
      </c>
      <c r="D1101" s="78">
        <v>0</v>
      </c>
      <c r="E1101" s="78">
        <v>0</v>
      </c>
      <c r="F1101">
        <v>0</v>
      </c>
      <c r="G1101">
        <v>0</v>
      </c>
      <c r="H1101">
        <v>0</v>
      </c>
      <c r="I1101">
        <v>40</v>
      </c>
      <c r="J1101">
        <v>4</v>
      </c>
      <c r="K1101">
        <v>62</v>
      </c>
      <c r="L1101">
        <v>0</v>
      </c>
      <c r="M1101">
        <v>5</v>
      </c>
      <c r="N1101">
        <v>1</v>
      </c>
      <c r="O1101">
        <v>4</v>
      </c>
    </row>
    <row r="1102" spans="1:15" ht="15">
      <c r="A1102" s="16"/>
      <c r="B1102" s="9">
        <v>40430</v>
      </c>
      <c r="C1102">
        <v>0</v>
      </c>
      <c r="D1102" s="78">
        <v>0</v>
      </c>
      <c r="E1102" s="78">
        <v>0</v>
      </c>
      <c r="F1102">
        <v>0</v>
      </c>
      <c r="G1102">
        <v>0</v>
      </c>
      <c r="H1102">
        <v>0</v>
      </c>
      <c r="I1102">
        <v>40</v>
      </c>
      <c r="J1102">
        <v>4</v>
      </c>
      <c r="K1102">
        <v>62</v>
      </c>
      <c r="L1102">
        <v>0</v>
      </c>
      <c r="M1102">
        <v>5</v>
      </c>
      <c r="N1102">
        <v>1</v>
      </c>
      <c r="O1102">
        <v>0</v>
      </c>
    </row>
    <row r="1103" spans="1:15" ht="15">
      <c r="A1103" s="16"/>
      <c r="B1103" s="9">
        <v>40460</v>
      </c>
      <c r="C1103">
        <v>1</v>
      </c>
      <c r="D1103" s="78">
        <v>0</v>
      </c>
      <c r="E1103" s="78">
        <v>0</v>
      </c>
      <c r="F1103">
        <v>0</v>
      </c>
      <c r="G1103">
        <v>0</v>
      </c>
      <c r="H1103">
        <v>0</v>
      </c>
      <c r="I1103">
        <v>40</v>
      </c>
      <c r="J1103">
        <v>4</v>
      </c>
      <c r="K1103">
        <v>62</v>
      </c>
      <c r="L1103">
        <v>0</v>
      </c>
      <c r="M1103">
        <v>5</v>
      </c>
      <c r="N1103">
        <v>1</v>
      </c>
      <c r="O1103">
        <v>1</v>
      </c>
    </row>
    <row r="1104" spans="1:15" ht="15">
      <c r="A1104" s="16"/>
      <c r="B1104" s="9">
        <v>40491</v>
      </c>
      <c r="C1104">
        <v>0</v>
      </c>
      <c r="D1104" s="78">
        <v>0</v>
      </c>
      <c r="E1104" s="78">
        <v>0</v>
      </c>
      <c r="F1104">
        <v>0</v>
      </c>
      <c r="G1104">
        <v>0</v>
      </c>
      <c r="H1104">
        <v>0</v>
      </c>
      <c r="I1104">
        <v>40</v>
      </c>
      <c r="J1104">
        <v>4</v>
      </c>
      <c r="K1104">
        <v>62</v>
      </c>
      <c r="L1104">
        <v>0</v>
      </c>
      <c r="M1104">
        <v>5</v>
      </c>
      <c r="N1104">
        <v>1</v>
      </c>
      <c r="O1104">
        <v>0</v>
      </c>
    </row>
    <row r="1105" spans="1:15" ht="15">
      <c r="A1105" s="16"/>
      <c r="B1105" s="9">
        <v>40521</v>
      </c>
      <c r="C1105">
        <v>1</v>
      </c>
      <c r="D1105" s="78">
        <v>0</v>
      </c>
      <c r="E1105" s="78">
        <v>0</v>
      </c>
      <c r="F1105">
        <v>0</v>
      </c>
      <c r="G1105">
        <v>0</v>
      </c>
      <c r="H1105">
        <v>0</v>
      </c>
      <c r="I1105">
        <v>40</v>
      </c>
      <c r="J1105">
        <v>4</v>
      </c>
      <c r="K1105">
        <v>62</v>
      </c>
      <c r="L1105">
        <v>0</v>
      </c>
      <c r="M1105">
        <v>5</v>
      </c>
      <c r="N1105">
        <v>1</v>
      </c>
      <c r="O1105">
        <v>1</v>
      </c>
    </row>
    <row r="1106" spans="1:15" ht="15">
      <c r="A1106" s="16"/>
      <c r="B1106" s="9">
        <v>40553</v>
      </c>
      <c r="C1106">
        <v>0</v>
      </c>
      <c r="D1106" s="78">
        <v>0</v>
      </c>
      <c r="E1106" s="78">
        <v>0</v>
      </c>
      <c r="F1106">
        <v>0</v>
      </c>
      <c r="G1106">
        <v>0</v>
      </c>
      <c r="H1106">
        <v>0</v>
      </c>
      <c r="I1106">
        <v>40</v>
      </c>
      <c r="J1106">
        <v>4</v>
      </c>
      <c r="K1106">
        <v>63</v>
      </c>
      <c r="L1106">
        <v>0</v>
      </c>
      <c r="M1106">
        <v>5</v>
      </c>
      <c r="N1106">
        <v>1</v>
      </c>
      <c r="O1106">
        <v>0</v>
      </c>
    </row>
    <row r="1107" spans="1:15" ht="15">
      <c r="A1107" s="16"/>
      <c r="B1107" s="9">
        <v>40584</v>
      </c>
      <c r="C1107">
        <v>0</v>
      </c>
      <c r="D1107" s="78">
        <v>0</v>
      </c>
      <c r="E1107" s="78">
        <v>0</v>
      </c>
      <c r="F1107">
        <v>0</v>
      </c>
      <c r="G1107">
        <v>0</v>
      </c>
      <c r="H1107">
        <v>0</v>
      </c>
      <c r="I1107">
        <v>40</v>
      </c>
      <c r="J1107">
        <v>4</v>
      </c>
      <c r="K1107">
        <v>63</v>
      </c>
      <c r="L1107">
        <v>0</v>
      </c>
      <c r="M1107">
        <v>5</v>
      </c>
      <c r="N1107">
        <v>1</v>
      </c>
      <c r="O1107">
        <v>0</v>
      </c>
    </row>
    <row r="1108" spans="1:15" ht="15">
      <c r="A1108" s="16"/>
      <c r="B1108" s="9">
        <v>40612</v>
      </c>
      <c r="C1108">
        <v>6</v>
      </c>
      <c r="D1108" s="78">
        <v>0</v>
      </c>
      <c r="E1108" s="78">
        <v>0</v>
      </c>
      <c r="F1108">
        <v>0</v>
      </c>
      <c r="G1108">
        <v>0</v>
      </c>
      <c r="H1108">
        <v>0</v>
      </c>
      <c r="I1108">
        <v>40</v>
      </c>
      <c r="J1108">
        <v>4</v>
      </c>
      <c r="K1108">
        <v>63</v>
      </c>
      <c r="L1108">
        <v>0</v>
      </c>
      <c r="M1108">
        <v>5</v>
      </c>
      <c r="N1108">
        <v>1</v>
      </c>
      <c r="O1108">
        <v>6</v>
      </c>
    </row>
    <row r="1109" spans="1:15" ht="15">
      <c r="A1109" s="16"/>
      <c r="B1109" s="9">
        <v>40643</v>
      </c>
      <c r="C1109">
        <v>2</v>
      </c>
      <c r="D1109" s="78">
        <v>0</v>
      </c>
      <c r="E1109" s="78">
        <v>0</v>
      </c>
      <c r="F1109">
        <v>0</v>
      </c>
      <c r="G1109">
        <v>0</v>
      </c>
      <c r="H1109">
        <v>0</v>
      </c>
      <c r="I1109">
        <v>40</v>
      </c>
      <c r="J1109">
        <v>4</v>
      </c>
      <c r="K1109">
        <v>63</v>
      </c>
      <c r="L1109">
        <v>0</v>
      </c>
      <c r="M1109">
        <v>5</v>
      </c>
      <c r="N1109">
        <v>1</v>
      </c>
      <c r="O1109">
        <v>2</v>
      </c>
    </row>
    <row r="1110" spans="1:15" ht="15">
      <c r="A1110" s="16"/>
      <c r="B1110" s="9">
        <v>40673</v>
      </c>
      <c r="C1110">
        <v>1</v>
      </c>
      <c r="D1110" s="78">
        <v>0</v>
      </c>
      <c r="E1110" s="78">
        <v>0</v>
      </c>
      <c r="F1110">
        <v>0</v>
      </c>
      <c r="G1110">
        <v>0</v>
      </c>
      <c r="H1110">
        <v>0</v>
      </c>
      <c r="I1110">
        <v>40</v>
      </c>
      <c r="J1110">
        <v>4</v>
      </c>
      <c r="K1110">
        <v>63</v>
      </c>
      <c r="L1110">
        <v>0</v>
      </c>
      <c r="M1110">
        <v>5</v>
      </c>
      <c r="N1110">
        <v>1</v>
      </c>
      <c r="O1110">
        <v>1</v>
      </c>
    </row>
    <row r="1111" spans="1:15" ht="15">
      <c r="A1111" s="16"/>
      <c r="B1111" s="9">
        <v>40703</v>
      </c>
      <c r="C1111">
        <v>0</v>
      </c>
      <c r="D1111" s="78">
        <v>0</v>
      </c>
      <c r="E1111" s="78">
        <v>0</v>
      </c>
      <c r="F1111">
        <v>0</v>
      </c>
      <c r="G1111">
        <v>0</v>
      </c>
      <c r="H1111">
        <v>0</v>
      </c>
      <c r="I1111">
        <v>40</v>
      </c>
      <c r="J1111">
        <v>4</v>
      </c>
      <c r="K1111">
        <v>63</v>
      </c>
      <c r="L1111">
        <v>0</v>
      </c>
      <c r="M1111">
        <v>5</v>
      </c>
      <c r="N1111">
        <v>1</v>
      </c>
      <c r="O1111">
        <v>0</v>
      </c>
    </row>
    <row r="1112" spans="1:15" ht="15">
      <c r="A1112" s="16"/>
      <c r="B1112" s="9">
        <v>40733</v>
      </c>
      <c r="C1112">
        <v>0</v>
      </c>
      <c r="D1112" s="78">
        <v>0</v>
      </c>
      <c r="E1112" s="78">
        <v>0</v>
      </c>
      <c r="F1112">
        <v>0</v>
      </c>
      <c r="G1112">
        <v>0</v>
      </c>
      <c r="H1112">
        <v>0</v>
      </c>
      <c r="I1112">
        <v>40</v>
      </c>
      <c r="J1112">
        <v>4</v>
      </c>
      <c r="K1112">
        <v>63</v>
      </c>
      <c r="L1112">
        <v>0</v>
      </c>
      <c r="M1112">
        <v>5</v>
      </c>
      <c r="N1112">
        <v>1</v>
      </c>
      <c r="O1112">
        <v>0</v>
      </c>
    </row>
    <row r="1113" spans="1:15" ht="15">
      <c r="A1113" s="16"/>
      <c r="B1113" s="9">
        <v>40764</v>
      </c>
      <c r="C1113">
        <v>7</v>
      </c>
      <c r="D1113" s="78">
        <v>0</v>
      </c>
      <c r="E1113" s="78">
        <v>0</v>
      </c>
      <c r="F1113">
        <v>0</v>
      </c>
      <c r="G1113">
        <v>0</v>
      </c>
      <c r="H1113">
        <v>0</v>
      </c>
      <c r="I1113">
        <v>40</v>
      </c>
      <c r="J1113">
        <v>4</v>
      </c>
      <c r="K1113">
        <v>63</v>
      </c>
      <c r="L1113">
        <v>0</v>
      </c>
      <c r="M1113">
        <v>5</v>
      </c>
      <c r="N1113">
        <v>1</v>
      </c>
      <c r="O1113">
        <v>7</v>
      </c>
    </row>
    <row r="1114" spans="1:15" ht="15">
      <c r="A1114" s="16"/>
      <c r="B1114" s="9">
        <v>40787</v>
      </c>
      <c r="C1114">
        <v>2</v>
      </c>
      <c r="D1114" s="78">
        <v>0</v>
      </c>
      <c r="E1114" s="78">
        <v>0</v>
      </c>
      <c r="F1114">
        <v>0</v>
      </c>
      <c r="G1114">
        <v>0</v>
      </c>
      <c r="H1114">
        <v>0</v>
      </c>
      <c r="I1114">
        <v>40</v>
      </c>
      <c r="J1114">
        <v>4</v>
      </c>
      <c r="K1114">
        <v>63</v>
      </c>
      <c r="L1114">
        <v>0</v>
      </c>
      <c r="M1114">
        <v>5</v>
      </c>
      <c r="N1114">
        <v>1</v>
      </c>
      <c r="O1114">
        <v>2</v>
      </c>
    </row>
    <row r="1115" spans="1:15" ht="15">
      <c r="A1115" s="16" t="s">
        <v>187</v>
      </c>
      <c r="B1115" s="9">
        <v>40817</v>
      </c>
      <c r="C1115">
        <v>1</v>
      </c>
      <c r="D1115" s="78">
        <v>0</v>
      </c>
      <c r="E1115" s="78">
        <v>1</v>
      </c>
      <c r="F1115">
        <v>0</v>
      </c>
      <c r="G1115">
        <v>0</v>
      </c>
      <c r="H1115">
        <v>0</v>
      </c>
      <c r="I1115">
        <v>40</v>
      </c>
      <c r="J1115">
        <v>4</v>
      </c>
      <c r="K1115">
        <v>63</v>
      </c>
      <c r="L1115">
        <v>0</v>
      </c>
      <c r="M1115">
        <v>5</v>
      </c>
      <c r="N1115">
        <v>1</v>
      </c>
      <c r="O1115">
        <v>1</v>
      </c>
    </row>
    <row r="1116" spans="1:15" ht="15">
      <c r="A1116" s="16"/>
      <c r="B1116" s="9">
        <v>40848</v>
      </c>
      <c r="C1116">
        <v>1</v>
      </c>
      <c r="D1116" s="78">
        <v>0</v>
      </c>
      <c r="E1116" s="78">
        <v>0</v>
      </c>
      <c r="F1116">
        <v>0</v>
      </c>
      <c r="G1116">
        <v>0</v>
      </c>
      <c r="H1116">
        <v>0</v>
      </c>
      <c r="I1116">
        <v>40</v>
      </c>
      <c r="J1116">
        <v>4</v>
      </c>
      <c r="K1116">
        <v>63</v>
      </c>
      <c r="L1116">
        <v>0</v>
      </c>
      <c r="M1116">
        <v>5</v>
      </c>
      <c r="N1116">
        <v>1</v>
      </c>
      <c r="O1116">
        <v>1</v>
      </c>
    </row>
    <row r="1117" spans="1:15" ht="15">
      <c r="A1117" s="16"/>
      <c r="B1117" s="9">
        <v>40878</v>
      </c>
      <c r="C1117">
        <v>1</v>
      </c>
      <c r="D1117" s="78">
        <v>0</v>
      </c>
      <c r="E1117" s="78">
        <v>0</v>
      </c>
      <c r="F1117">
        <v>0</v>
      </c>
      <c r="G1117">
        <v>0</v>
      </c>
      <c r="H1117">
        <v>0</v>
      </c>
      <c r="I1117">
        <v>40</v>
      </c>
      <c r="J1117">
        <v>4</v>
      </c>
      <c r="K1117">
        <v>63</v>
      </c>
      <c r="L1117">
        <v>0</v>
      </c>
      <c r="M1117">
        <v>5</v>
      </c>
      <c r="N1117">
        <v>1</v>
      </c>
      <c r="O1117">
        <v>1</v>
      </c>
    </row>
    <row r="1118" spans="1:15" ht="15">
      <c r="A1118" s="16"/>
      <c r="B1118" s="9">
        <v>40918</v>
      </c>
      <c r="C1118">
        <v>0</v>
      </c>
      <c r="D1118" s="78">
        <v>0</v>
      </c>
      <c r="E1118" s="78">
        <v>0</v>
      </c>
      <c r="F1118">
        <v>0</v>
      </c>
      <c r="G1118">
        <v>0</v>
      </c>
      <c r="H1118">
        <v>0</v>
      </c>
      <c r="I1118">
        <v>40</v>
      </c>
      <c r="J1118">
        <v>4</v>
      </c>
      <c r="K1118">
        <v>64</v>
      </c>
      <c r="L1118">
        <v>0</v>
      </c>
      <c r="M1118">
        <v>5</v>
      </c>
      <c r="N1118">
        <v>1</v>
      </c>
      <c r="O1118">
        <v>0</v>
      </c>
    </row>
    <row r="1119" spans="1:15" ht="15">
      <c r="A1119" s="16"/>
      <c r="B1119" s="9">
        <v>40940</v>
      </c>
      <c r="C1119">
        <v>0</v>
      </c>
      <c r="D1119" s="78">
        <v>0</v>
      </c>
      <c r="E1119" s="78">
        <v>0</v>
      </c>
      <c r="F1119">
        <v>0</v>
      </c>
      <c r="G1119">
        <v>0</v>
      </c>
      <c r="H1119">
        <v>0</v>
      </c>
      <c r="I1119">
        <v>40</v>
      </c>
      <c r="J1119">
        <v>4</v>
      </c>
      <c r="K1119">
        <v>64</v>
      </c>
      <c r="L1119">
        <v>0</v>
      </c>
      <c r="M1119">
        <v>5</v>
      </c>
      <c r="N1119">
        <v>1</v>
      </c>
      <c r="O1119">
        <v>0</v>
      </c>
    </row>
    <row r="1120" spans="1:15" ht="15">
      <c r="A1120" s="16" t="s">
        <v>8</v>
      </c>
      <c r="B1120" s="9">
        <v>40978</v>
      </c>
      <c r="C1120">
        <v>4</v>
      </c>
      <c r="D1120" s="78">
        <v>0</v>
      </c>
      <c r="E1120" s="78">
        <v>0</v>
      </c>
      <c r="F1120">
        <v>0</v>
      </c>
      <c r="G1120">
        <v>0</v>
      </c>
      <c r="H1120">
        <v>0</v>
      </c>
      <c r="I1120">
        <v>40</v>
      </c>
      <c r="J1120">
        <v>4</v>
      </c>
      <c r="K1120">
        <v>64</v>
      </c>
      <c r="L1120">
        <v>0</v>
      </c>
      <c r="M1120">
        <v>5</v>
      </c>
      <c r="N1120">
        <v>1</v>
      </c>
      <c r="O1120">
        <v>4</v>
      </c>
    </row>
    <row r="1121" spans="1:15" ht="15">
      <c r="A1121" s="16"/>
      <c r="B1121" s="9">
        <v>41009</v>
      </c>
      <c r="C1121">
        <v>1</v>
      </c>
      <c r="D1121" s="78">
        <v>0</v>
      </c>
      <c r="E1121" s="78">
        <v>0</v>
      </c>
      <c r="F1121">
        <v>0</v>
      </c>
      <c r="G1121">
        <v>0</v>
      </c>
      <c r="H1121">
        <v>0</v>
      </c>
      <c r="I1121">
        <v>40</v>
      </c>
      <c r="J1121">
        <v>4</v>
      </c>
      <c r="K1121">
        <v>64</v>
      </c>
      <c r="L1121">
        <v>0</v>
      </c>
      <c r="M1121">
        <v>5</v>
      </c>
      <c r="N1121">
        <v>1</v>
      </c>
      <c r="O1121">
        <v>1</v>
      </c>
    </row>
    <row r="1122" spans="1:15" ht="15">
      <c r="A1122" s="16"/>
      <c r="B1122" s="9">
        <v>41039</v>
      </c>
      <c r="C1122">
        <v>0</v>
      </c>
      <c r="D1122" s="78">
        <v>0</v>
      </c>
      <c r="E1122" s="78">
        <v>0</v>
      </c>
      <c r="F1122">
        <v>0</v>
      </c>
      <c r="G1122">
        <v>0</v>
      </c>
      <c r="H1122">
        <v>0</v>
      </c>
      <c r="I1122">
        <v>40</v>
      </c>
      <c r="J1122">
        <v>4</v>
      </c>
      <c r="K1122">
        <v>64</v>
      </c>
      <c r="L1122">
        <v>0</v>
      </c>
      <c r="M1122">
        <v>5</v>
      </c>
      <c r="N1122">
        <v>1</v>
      </c>
      <c r="O1122">
        <v>0</v>
      </c>
    </row>
    <row r="1123" spans="1:15" ht="15">
      <c r="A1123" s="16"/>
      <c r="B1123" s="9">
        <v>41069</v>
      </c>
      <c r="C1123">
        <v>1</v>
      </c>
      <c r="D1123" s="78">
        <v>0</v>
      </c>
      <c r="E1123" s="78">
        <v>0</v>
      </c>
      <c r="F1123">
        <v>0</v>
      </c>
      <c r="G1123">
        <v>0</v>
      </c>
      <c r="H1123">
        <v>0</v>
      </c>
      <c r="I1123">
        <v>40</v>
      </c>
      <c r="J1123">
        <v>4</v>
      </c>
      <c r="K1123">
        <v>64</v>
      </c>
      <c r="L1123">
        <v>0</v>
      </c>
      <c r="M1123">
        <v>5</v>
      </c>
      <c r="N1123">
        <v>1</v>
      </c>
      <c r="O1123">
        <v>1</v>
      </c>
    </row>
    <row r="1124" spans="1:15" ht="15">
      <c r="A1124" s="16" t="s">
        <v>7</v>
      </c>
      <c r="B1124" s="9">
        <v>41099</v>
      </c>
      <c r="C1124">
        <v>5</v>
      </c>
      <c r="D1124" s="78">
        <v>0</v>
      </c>
      <c r="E1124" s="78">
        <v>0</v>
      </c>
      <c r="F1124">
        <v>0</v>
      </c>
      <c r="G1124">
        <v>0</v>
      </c>
      <c r="H1124">
        <v>0</v>
      </c>
      <c r="I1124">
        <v>40</v>
      </c>
      <c r="J1124">
        <v>4</v>
      </c>
      <c r="K1124">
        <v>64</v>
      </c>
      <c r="L1124">
        <v>0</v>
      </c>
      <c r="M1124">
        <v>5</v>
      </c>
      <c r="N1124">
        <v>1</v>
      </c>
      <c r="O1124">
        <v>5</v>
      </c>
    </row>
    <row r="1125" spans="1:15" ht="15">
      <c r="A1125" s="16"/>
      <c r="B1125" s="9">
        <v>41130</v>
      </c>
      <c r="C1125">
        <v>0</v>
      </c>
      <c r="D1125" s="78">
        <v>0</v>
      </c>
      <c r="E1125" s="78">
        <v>0</v>
      </c>
      <c r="F1125">
        <v>0</v>
      </c>
      <c r="G1125">
        <v>0</v>
      </c>
      <c r="H1125">
        <v>0</v>
      </c>
      <c r="I1125">
        <v>40</v>
      </c>
      <c r="J1125">
        <v>4</v>
      </c>
      <c r="K1125">
        <v>64</v>
      </c>
      <c r="L1125">
        <v>0</v>
      </c>
      <c r="M1125">
        <v>5</v>
      </c>
      <c r="N1125">
        <v>1</v>
      </c>
      <c r="O1125">
        <v>0</v>
      </c>
    </row>
    <row r="1126" spans="1:15" ht="15">
      <c r="A1126" s="16"/>
      <c r="B1126" s="9">
        <v>41153</v>
      </c>
      <c r="C1126">
        <v>0</v>
      </c>
      <c r="D1126" s="78">
        <v>0</v>
      </c>
      <c r="E1126" s="78">
        <v>0</v>
      </c>
      <c r="F1126">
        <v>0</v>
      </c>
      <c r="G1126">
        <v>0</v>
      </c>
      <c r="H1126">
        <v>0</v>
      </c>
      <c r="I1126">
        <v>40</v>
      </c>
      <c r="J1126">
        <v>4</v>
      </c>
      <c r="K1126">
        <v>64</v>
      </c>
      <c r="L1126">
        <v>0</v>
      </c>
      <c r="M1126">
        <v>5</v>
      </c>
      <c r="N1126">
        <v>1</v>
      </c>
      <c r="O1126">
        <v>0</v>
      </c>
    </row>
    <row r="1127" spans="1:15" ht="15">
      <c r="A1127" s="16"/>
      <c r="B1127" s="9">
        <v>41183</v>
      </c>
      <c r="C1127">
        <v>0</v>
      </c>
      <c r="D1127" s="78">
        <v>0</v>
      </c>
      <c r="E1127" s="78">
        <v>0</v>
      </c>
      <c r="F1127">
        <v>0</v>
      </c>
      <c r="G1127">
        <v>0</v>
      </c>
      <c r="H1127">
        <v>0</v>
      </c>
      <c r="I1127">
        <v>40</v>
      </c>
      <c r="J1127">
        <v>4</v>
      </c>
      <c r="K1127">
        <v>64</v>
      </c>
      <c r="L1127">
        <v>0</v>
      </c>
      <c r="M1127">
        <v>5</v>
      </c>
      <c r="N1127">
        <v>1</v>
      </c>
      <c r="O1127">
        <v>0</v>
      </c>
    </row>
    <row r="1128" spans="1:15" ht="15">
      <c r="A1128" s="16" t="s">
        <v>11</v>
      </c>
      <c r="B1128" s="9">
        <v>41214</v>
      </c>
      <c r="C1128">
        <v>4</v>
      </c>
      <c r="D1128" s="78">
        <v>0</v>
      </c>
      <c r="E1128" s="78">
        <v>0</v>
      </c>
      <c r="F1128">
        <v>0</v>
      </c>
      <c r="G1128">
        <v>0</v>
      </c>
      <c r="H1128">
        <v>0</v>
      </c>
      <c r="I1128">
        <v>40</v>
      </c>
      <c r="J1128">
        <v>4</v>
      </c>
      <c r="K1128">
        <v>64</v>
      </c>
      <c r="L1128">
        <v>0</v>
      </c>
      <c r="M1128">
        <v>5</v>
      </c>
      <c r="N1128">
        <v>1</v>
      </c>
      <c r="O1128">
        <v>4</v>
      </c>
    </row>
    <row r="1129" spans="1:15" ht="15">
      <c r="A1129" s="16"/>
      <c r="B1129" s="9">
        <v>41244</v>
      </c>
      <c r="C1129">
        <v>0</v>
      </c>
      <c r="D1129" s="78">
        <v>0</v>
      </c>
      <c r="E1129" s="78">
        <v>0</v>
      </c>
      <c r="F1129">
        <v>0</v>
      </c>
      <c r="G1129">
        <v>0</v>
      </c>
      <c r="H1129">
        <v>0</v>
      </c>
      <c r="I1129">
        <v>40</v>
      </c>
      <c r="J1129">
        <v>4</v>
      </c>
      <c r="K1129">
        <v>64</v>
      </c>
      <c r="L1129">
        <v>0</v>
      </c>
      <c r="M1129">
        <v>5</v>
      </c>
      <c r="N1129">
        <v>1</v>
      </c>
      <c r="O1129">
        <v>0</v>
      </c>
    </row>
    <row r="1130" spans="1:15" ht="15">
      <c r="A1130" s="16"/>
      <c r="B1130" s="9">
        <v>41275</v>
      </c>
      <c r="C1130">
        <v>1</v>
      </c>
      <c r="D1130" s="78">
        <v>0</v>
      </c>
      <c r="E1130" s="78">
        <v>0</v>
      </c>
      <c r="F1130">
        <v>0</v>
      </c>
      <c r="G1130">
        <v>0</v>
      </c>
      <c r="H1130">
        <v>0</v>
      </c>
      <c r="I1130">
        <v>40</v>
      </c>
      <c r="J1130">
        <v>4</v>
      </c>
      <c r="K1130">
        <v>65</v>
      </c>
      <c r="L1130">
        <v>0</v>
      </c>
      <c r="M1130">
        <v>5</v>
      </c>
      <c r="N1130">
        <v>1</v>
      </c>
      <c r="O1130">
        <v>1</v>
      </c>
    </row>
    <row r="1131" spans="1:15" ht="15">
      <c r="A1131" s="16"/>
      <c r="B1131" s="9">
        <v>41306</v>
      </c>
      <c r="C1131">
        <v>0</v>
      </c>
      <c r="D1131" s="78">
        <v>0</v>
      </c>
      <c r="E1131" s="78">
        <v>0</v>
      </c>
      <c r="F1131">
        <v>0</v>
      </c>
      <c r="G1131">
        <v>0</v>
      </c>
      <c r="H1131">
        <v>0</v>
      </c>
      <c r="I1131">
        <v>36.5</v>
      </c>
      <c r="J1131">
        <v>4</v>
      </c>
      <c r="K1131">
        <v>65</v>
      </c>
      <c r="L1131">
        <v>0</v>
      </c>
      <c r="M1131">
        <v>5</v>
      </c>
      <c r="N1131">
        <v>1</v>
      </c>
      <c r="O1131">
        <v>0</v>
      </c>
    </row>
    <row r="1132" spans="1:15" ht="15">
      <c r="A1132" s="16"/>
      <c r="B1132" s="9">
        <v>41334</v>
      </c>
      <c r="C1132">
        <v>0</v>
      </c>
      <c r="D1132" s="78">
        <v>0</v>
      </c>
      <c r="E1132" s="78">
        <v>0</v>
      </c>
      <c r="F1132">
        <v>0</v>
      </c>
      <c r="G1132">
        <v>0</v>
      </c>
      <c r="H1132">
        <v>0</v>
      </c>
      <c r="I1132">
        <v>36.5</v>
      </c>
      <c r="J1132">
        <v>4</v>
      </c>
      <c r="K1132">
        <v>65</v>
      </c>
      <c r="L1132">
        <v>0</v>
      </c>
      <c r="M1132">
        <v>5</v>
      </c>
      <c r="N1132">
        <v>1</v>
      </c>
      <c r="O1132">
        <v>0</v>
      </c>
    </row>
    <row r="1133" spans="1:15" ht="15">
      <c r="A1133" s="16"/>
      <c r="B1133" s="9">
        <v>41365</v>
      </c>
      <c r="C1133">
        <v>1</v>
      </c>
      <c r="D1133" s="78">
        <v>0</v>
      </c>
      <c r="E1133" s="78">
        <v>0</v>
      </c>
      <c r="F1133">
        <v>0</v>
      </c>
      <c r="G1133">
        <v>0</v>
      </c>
      <c r="H1133">
        <v>0</v>
      </c>
      <c r="I1133">
        <v>36.5</v>
      </c>
      <c r="J1133">
        <v>4</v>
      </c>
      <c r="K1133">
        <v>65</v>
      </c>
      <c r="L1133">
        <v>0</v>
      </c>
      <c r="M1133">
        <v>5</v>
      </c>
      <c r="N1133">
        <v>1</v>
      </c>
      <c r="O1133">
        <v>1</v>
      </c>
    </row>
    <row r="1134" spans="1:15" ht="15">
      <c r="A1134" s="16"/>
      <c r="B1134" s="9">
        <v>41395</v>
      </c>
      <c r="C1134">
        <v>0</v>
      </c>
      <c r="D1134" s="78">
        <v>0</v>
      </c>
      <c r="E1134" s="78">
        <v>0</v>
      </c>
      <c r="F1134">
        <v>0</v>
      </c>
      <c r="G1134">
        <v>0</v>
      </c>
      <c r="H1134">
        <v>0</v>
      </c>
      <c r="I1134">
        <v>36.5</v>
      </c>
      <c r="J1134">
        <v>4</v>
      </c>
      <c r="K1134">
        <v>65</v>
      </c>
      <c r="L1134">
        <v>0</v>
      </c>
      <c r="M1134">
        <v>5</v>
      </c>
      <c r="N1134">
        <v>1</v>
      </c>
      <c r="O1134">
        <v>0</v>
      </c>
    </row>
    <row r="1135" spans="1:15" ht="15">
      <c r="A1135" s="16"/>
      <c r="B1135" s="9">
        <v>41438</v>
      </c>
      <c r="C1135">
        <v>0</v>
      </c>
      <c r="D1135" s="78">
        <v>0</v>
      </c>
      <c r="E1135" s="78">
        <v>0</v>
      </c>
      <c r="F1135">
        <v>0</v>
      </c>
      <c r="N1135">
        <v>1</v>
      </c>
      <c r="O1135">
        <v>0</v>
      </c>
    </row>
    <row r="1136" spans="1:15" ht="15">
      <c r="A1136" s="16" t="s">
        <v>188</v>
      </c>
      <c r="B1136" s="9">
        <v>41468</v>
      </c>
      <c r="C1136">
        <v>0</v>
      </c>
      <c r="D1136" s="78">
        <v>0</v>
      </c>
      <c r="E1136" s="78">
        <v>1</v>
      </c>
      <c r="F1136">
        <v>0</v>
      </c>
      <c r="N1136">
        <v>1</v>
      </c>
      <c r="O1136">
        <v>0</v>
      </c>
    </row>
    <row r="1137" spans="1:15" ht="15">
      <c r="A1137" s="16"/>
      <c r="B1137" s="9">
        <v>41499</v>
      </c>
      <c r="C1137">
        <v>0</v>
      </c>
      <c r="D1137" s="78">
        <v>0</v>
      </c>
      <c r="E1137" s="78">
        <v>0</v>
      </c>
      <c r="F1137">
        <v>0</v>
      </c>
      <c r="N1137">
        <v>1</v>
      </c>
      <c r="O1137">
        <v>0</v>
      </c>
    </row>
    <row r="1138" spans="1:15" ht="15">
      <c r="A1138" s="16"/>
      <c r="B1138" s="9">
        <v>41530</v>
      </c>
      <c r="C1138">
        <v>0</v>
      </c>
      <c r="D1138" s="78">
        <v>0</v>
      </c>
      <c r="E1138" s="78">
        <v>0</v>
      </c>
      <c r="F1138">
        <v>0</v>
      </c>
      <c r="N1138">
        <v>1</v>
      </c>
      <c r="O1138">
        <v>0</v>
      </c>
    </row>
    <row r="1139" spans="1:15">
      <c r="B1139" s="9">
        <v>41548</v>
      </c>
      <c r="C1139">
        <v>1</v>
      </c>
      <c r="D1139" s="78">
        <v>0</v>
      </c>
      <c r="E1139" s="78">
        <v>0</v>
      </c>
      <c r="F1139">
        <v>0</v>
      </c>
      <c r="N1139">
        <v>1</v>
      </c>
      <c r="O1139">
        <v>1</v>
      </c>
    </row>
    <row r="1140" spans="1:15">
      <c r="B1140" s="9">
        <v>41579</v>
      </c>
      <c r="C1140">
        <v>0</v>
      </c>
      <c r="D1140" s="78">
        <v>0</v>
      </c>
      <c r="E1140" s="78">
        <v>0</v>
      </c>
      <c r="F1140">
        <v>0</v>
      </c>
      <c r="N1140">
        <v>1</v>
      </c>
      <c r="O1140">
        <v>0</v>
      </c>
    </row>
    <row r="1141" spans="1:15" ht="15">
      <c r="A1141" s="16" t="s">
        <v>189</v>
      </c>
      <c r="B1141" s="9">
        <v>41609</v>
      </c>
      <c r="C1141">
        <v>2</v>
      </c>
      <c r="D1141" s="78">
        <v>0</v>
      </c>
      <c r="E1141" s="78">
        <v>1</v>
      </c>
      <c r="F1141">
        <v>0</v>
      </c>
      <c r="N1141">
        <v>1</v>
      </c>
      <c r="O1141">
        <v>2</v>
      </c>
    </row>
    <row r="1142" spans="1:15">
      <c r="B1142" s="9">
        <v>41640</v>
      </c>
      <c r="C1142">
        <v>0</v>
      </c>
      <c r="D1142" s="78">
        <v>0</v>
      </c>
      <c r="E1142" s="78">
        <v>0</v>
      </c>
      <c r="F1142">
        <v>0</v>
      </c>
      <c r="N1142">
        <v>1</v>
      </c>
      <c r="O1142">
        <v>40</v>
      </c>
    </row>
    <row r="1143" spans="1:15">
      <c r="B1143" s="9">
        <v>41671</v>
      </c>
      <c r="C1143">
        <v>0</v>
      </c>
      <c r="D1143" s="78">
        <v>0</v>
      </c>
      <c r="E1143" s="78">
        <v>0</v>
      </c>
      <c r="F1143">
        <v>0</v>
      </c>
      <c r="N1143">
        <v>1</v>
      </c>
      <c r="O1143">
        <v>40</v>
      </c>
    </row>
    <row r="1144" spans="1:15">
      <c r="B1144" s="9">
        <v>41699</v>
      </c>
      <c r="C1144">
        <v>0</v>
      </c>
      <c r="D1144" s="78">
        <v>0</v>
      </c>
      <c r="E1144" s="78">
        <v>0</v>
      </c>
      <c r="F1144">
        <v>0</v>
      </c>
      <c r="N1144">
        <v>1</v>
      </c>
      <c r="O1144">
        <v>40</v>
      </c>
    </row>
    <row r="1145" spans="1:15">
      <c r="B1145" s="9">
        <v>41730</v>
      </c>
      <c r="C1145">
        <v>0</v>
      </c>
      <c r="D1145" s="78">
        <v>0</v>
      </c>
      <c r="E1145" s="78">
        <v>0</v>
      </c>
      <c r="F1145">
        <v>0</v>
      </c>
      <c r="N1145">
        <v>1</v>
      </c>
      <c r="O1145">
        <v>40</v>
      </c>
    </row>
    <row r="1146" spans="1:15">
      <c r="B1146" s="9">
        <v>41760</v>
      </c>
      <c r="C1146">
        <v>3</v>
      </c>
      <c r="D1146" s="78">
        <v>0</v>
      </c>
      <c r="E1146" s="78">
        <v>0</v>
      </c>
      <c r="F1146">
        <v>0</v>
      </c>
      <c r="N1146">
        <v>1</v>
      </c>
      <c r="O1146">
        <v>43</v>
      </c>
    </row>
    <row r="1147" spans="1:15">
      <c r="B1147" s="9">
        <v>41791</v>
      </c>
      <c r="C1147">
        <v>5</v>
      </c>
      <c r="D1147" s="78">
        <v>0</v>
      </c>
      <c r="E1147" s="78">
        <v>0</v>
      </c>
      <c r="F1147">
        <v>0</v>
      </c>
      <c r="N1147">
        <v>1</v>
      </c>
      <c r="O1147">
        <v>45</v>
      </c>
    </row>
    <row r="1148" spans="1:15">
      <c r="B1148" s="9">
        <v>41821</v>
      </c>
      <c r="C1148">
        <v>6</v>
      </c>
      <c r="D1148" s="78">
        <v>0</v>
      </c>
      <c r="E1148" s="78">
        <v>0</v>
      </c>
      <c r="F1148">
        <v>0</v>
      </c>
      <c r="N1148">
        <v>1</v>
      </c>
      <c r="O1148">
        <v>46</v>
      </c>
    </row>
    <row r="1149" spans="1:15">
      <c r="B1149" s="9">
        <v>41852</v>
      </c>
      <c r="C1149">
        <v>3</v>
      </c>
      <c r="D1149" s="78">
        <v>0</v>
      </c>
      <c r="E1149" s="78">
        <v>0</v>
      </c>
      <c r="F1149">
        <v>0</v>
      </c>
      <c r="N1149">
        <v>1</v>
      </c>
      <c r="O1149">
        <v>43</v>
      </c>
    </row>
    <row r="1150" spans="1:15">
      <c r="B1150" s="9">
        <v>41883</v>
      </c>
      <c r="C1150">
        <v>1</v>
      </c>
      <c r="D1150" s="78">
        <v>0</v>
      </c>
      <c r="E1150" s="78">
        <v>0</v>
      </c>
      <c r="F1150">
        <v>0</v>
      </c>
      <c r="N1150">
        <v>1</v>
      </c>
      <c r="O1150">
        <v>41</v>
      </c>
    </row>
    <row r="1151" spans="1:15">
      <c r="B1151" s="9">
        <v>41925</v>
      </c>
      <c r="C1151">
        <v>2</v>
      </c>
      <c r="D1151" s="78">
        <v>0</v>
      </c>
      <c r="E1151" s="78">
        <v>0</v>
      </c>
      <c r="F1151">
        <v>0</v>
      </c>
      <c r="N1151">
        <v>1</v>
      </c>
      <c r="O1151">
        <v>42</v>
      </c>
    </row>
    <row r="1152" spans="1:15">
      <c r="B1152" s="9">
        <v>41956</v>
      </c>
      <c r="C1152">
        <v>6</v>
      </c>
      <c r="D1152" s="78">
        <v>0</v>
      </c>
      <c r="E1152" s="78">
        <v>0</v>
      </c>
      <c r="F1152">
        <v>0</v>
      </c>
      <c r="N1152">
        <v>1</v>
      </c>
      <c r="O1152">
        <v>46</v>
      </c>
    </row>
    <row r="1153" spans="1:15">
      <c r="B1153" s="9">
        <v>41986</v>
      </c>
      <c r="C1153">
        <v>1</v>
      </c>
      <c r="D1153" s="78">
        <v>0</v>
      </c>
      <c r="E1153" s="78">
        <v>0</v>
      </c>
      <c r="F1153">
        <v>0</v>
      </c>
      <c r="N1153">
        <v>1</v>
      </c>
      <c r="O1153">
        <v>41</v>
      </c>
    </row>
    <row r="1154" spans="1:15">
      <c r="B1154" s="9">
        <v>42005</v>
      </c>
      <c r="C1154">
        <v>0</v>
      </c>
      <c r="D1154" s="78">
        <v>0</v>
      </c>
      <c r="E1154" s="78">
        <v>0</v>
      </c>
      <c r="F1154">
        <v>0</v>
      </c>
      <c r="N1154">
        <v>1</v>
      </c>
      <c r="O1154">
        <v>0</v>
      </c>
    </row>
    <row r="1155" spans="1:15">
      <c r="B1155" s="9">
        <v>42036</v>
      </c>
      <c r="C1155">
        <v>1</v>
      </c>
      <c r="D1155" s="78">
        <v>0</v>
      </c>
      <c r="E1155" s="78">
        <v>0</v>
      </c>
      <c r="F1155">
        <v>0</v>
      </c>
      <c r="N1155">
        <v>1</v>
      </c>
      <c r="O1155">
        <v>1</v>
      </c>
    </row>
    <row r="1156" spans="1:15" ht="15">
      <c r="A1156" s="16" t="s">
        <v>174</v>
      </c>
      <c r="B1156" s="9">
        <v>42064</v>
      </c>
      <c r="C1156">
        <v>0</v>
      </c>
      <c r="D1156" s="78">
        <v>0</v>
      </c>
      <c r="E1156" s="78">
        <v>-1</v>
      </c>
      <c r="F1156">
        <v>0</v>
      </c>
      <c r="N1156">
        <v>1</v>
      </c>
      <c r="O1156">
        <v>0</v>
      </c>
    </row>
    <row r="1157" spans="1:15">
      <c r="B1157" s="9">
        <v>42095</v>
      </c>
      <c r="C1157">
        <v>1</v>
      </c>
      <c r="D1157" s="78">
        <v>0</v>
      </c>
      <c r="E1157" s="78">
        <v>0</v>
      </c>
      <c r="F1157">
        <v>0</v>
      </c>
      <c r="N1157">
        <v>1</v>
      </c>
      <c r="O1157">
        <v>1</v>
      </c>
    </row>
    <row r="1158" spans="1:15">
      <c r="B1158" s="9">
        <v>42125</v>
      </c>
      <c r="D1158" s="78">
        <v>0</v>
      </c>
      <c r="E1158" s="78">
        <v>0</v>
      </c>
      <c r="F1158">
        <v>0</v>
      </c>
      <c r="N1158">
        <v>1</v>
      </c>
    </row>
    <row r="1159" spans="1:15">
      <c r="B1159" s="9">
        <v>42156</v>
      </c>
      <c r="D1159" s="78">
        <v>0</v>
      </c>
      <c r="E1159" s="78">
        <v>0</v>
      </c>
      <c r="F1159">
        <v>0</v>
      </c>
      <c r="N1159">
        <v>1</v>
      </c>
    </row>
    <row r="1160" spans="1:15">
      <c r="B1160" s="9">
        <v>42186</v>
      </c>
      <c r="D1160" s="78">
        <v>0</v>
      </c>
      <c r="E1160" s="78">
        <v>0</v>
      </c>
      <c r="F1160">
        <v>0</v>
      </c>
      <c r="N1160">
        <v>1</v>
      </c>
    </row>
    <row r="1161" spans="1:15">
      <c r="B1161" s="9">
        <v>42217</v>
      </c>
      <c r="D1161" s="78">
        <v>0</v>
      </c>
      <c r="E1161" s="78">
        <v>0</v>
      </c>
      <c r="F1161">
        <v>0</v>
      </c>
      <c r="N1161">
        <v>1</v>
      </c>
    </row>
    <row r="1162" spans="1:15">
      <c r="B1162" s="9">
        <v>42248</v>
      </c>
      <c r="D1162" s="78">
        <v>0</v>
      </c>
      <c r="E1162" s="78">
        <v>0</v>
      </c>
      <c r="F1162">
        <v>0</v>
      </c>
      <c r="N1162">
        <v>1</v>
      </c>
    </row>
    <row r="1163" spans="1:15">
      <c r="B1163" s="9">
        <v>42278</v>
      </c>
      <c r="D1163" s="78">
        <v>0</v>
      </c>
      <c r="E1163" s="78">
        <v>0</v>
      </c>
      <c r="F1163">
        <v>0</v>
      </c>
      <c r="N1163">
        <v>1</v>
      </c>
    </row>
    <row r="1164" spans="1:15">
      <c r="B1164" s="9">
        <v>42309</v>
      </c>
      <c r="D1164" s="78">
        <v>0</v>
      </c>
      <c r="E1164" s="78">
        <v>0</v>
      </c>
      <c r="F1164">
        <v>0</v>
      </c>
      <c r="N1164">
        <v>1</v>
      </c>
    </row>
  </sheetData>
  <hyperlinks>
    <hyperlink ref="A959" r:id="rId1" display="http://www.mfa.gov.il/mfa/foreignpolicy/peace/guide/pages/the%20wye%20river%20memorandum.aspx"/>
  </hyperlinks>
  <pageMargins left="0.7" right="0.7" top="0.75" bottom="0.75" header="0.3" footer="0.3"/>
  <pageSetup paperSize="9" orientation="portrait" horizontalDpi="0" verticalDpi="0" r:id="rId2"/>
</worksheet>
</file>

<file path=xl/worksheets/sheet3.xml><?xml version="1.0" encoding="utf-8"?>
<worksheet xmlns="http://schemas.openxmlformats.org/spreadsheetml/2006/main" xmlns:r="http://schemas.openxmlformats.org/officeDocument/2006/relationships">
  <dimension ref="A1:D11"/>
  <sheetViews>
    <sheetView workbookViewId="0">
      <selection activeCell="C3" sqref="C3"/>
    </sheetView>
  </sheetViews>
  <sheetFormatPr defaultRowHeight="12.75"/>
  <cols>
    <col min="3" max="3" width="77.140625" customWidth="1"/>
    <col min="4" max="4" width="68.28515625" customWidth="1"/>
  </cols>
  <sheetData>
    <row r="1" spans="1:4" ht="31.5">
      <c r="A1" s="18" t="s">
        <v>26</v>
      </c>
      <c r="B1" s="18" t="s">
        <v>120</v>
      </c>
      <c r="C1" s="73" t="s">
        <v>121</v>
      </c>
      <c r="D1" s="73" t="s">
        <v>149</v>
      </c>
    </row>
    <row r="2" spans="1:4" ht="31.5">
      <c r="A2" s="19" t="s">
        <v>142</v>
      </c>
      <c r="B2" s="19">
        <v>1</v>
      </c>
      <c r="C2" s="73" t="s">
        <v>143</v>
      </c>
      <c r="D2" s="73" t="s">
        <v>144</v>
      </c>
    </row>
    <row r="3" spans="1:4" ht="177" customHeight="1">
      <c r="A3" s="19">
        <v>1928</v>
      </c>
      <c r="B3" s="19">
        <v>1</v>
      </c>
      <c r="C3" s="73" t="s">
        <v>146</v>
      </c>
      <c r="D3" s="73" t="s">
        <v>145</v>
      </c>
    </row>
    <row r="4" spans="1:4" ht="96" customHeight="1">
      <c r="A4" s="19">
        <v>1935</v>
      </c>
      <c r="B4" s="19">
        <v>1</v>
      </c>
      <c r="C4" s="74" t="s">
        <v>122</v>
      </c>
    </row>
    <row r="5" spans="1:4" ht="15">
      <c r="A5" s="19">
        <v>1947</v>
      </c>
      <c r="B5" s="19">
        <v>1</v>
      </c>
      <c r="C5" s="80" t="s">
        <v>150</v>
      </c>
      <c r="D5" t="s">
        <v>152</v>
      </c>
    </row>
    <row r="6" spans="1:4" ht="49.5" customHeight="1">
      <c r="A6" s="19">
        <v>1948</v>
      </c>
      <c r="B6" s="19">
        <v>1</v>
      </c>
      <c r="C6" s="80"/>
      <c r="D6" s="77">
        <v>42139</v>
      </c>
    </row>
    <row r="7" spans="1:4" ht="15.75">
      <c r="A7" s="19">
        <v>1967</v>
      </c>
      <c r="B7" s="19">
        <v>1</v>
      </c>
      <c r="C7" s="73" t="s">
        <v>147</v>
      </c>
    </row>
    <row r="8" spans="1:4" ht="15.75">
      <c r="A8" s="19">
        <v>1973</v>
      </c>
      <c r="B8" s="19">
        <v>1</v>
      </c>
      <c r="C8" s="73" t="s">
        <v>148</v>
      </c>
    </row>
    <row r="9" spans="1:4" ht="15">
      <c r="A9" s="19">
        <v>1992</v>
      </c>
      <c r="B9" s="19">
        <v>1</v>
      </c>
      <c r="C9" s="80" t="s">
        <v>151</v>
      </c>
    </row>
    <row r="10" spans="1:4" ht="15">
      <c r="A10" s="19">
        <v>1993</v>
      </c>
      <c r="B10" s="19">
        <v>1</v>
      </c>
      <c r="C10" s="80"/>
    </row>
    <row r="11" spans="1:4" ht="35.25" customHeight="1">
      <c r="A11" s="19">
        <v>2000</v>
      </c>
      <c r="B11" s="19">
        <v>1</v>
      </c>
      <c r="C11" s="80"/>
    </row>
  </sheetData>
  <mergeCells count="2">
    <mergeCell ref="C5:C6"/>
    <mergeCell ref="C9: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AllTimeYearsTS</vt:lpstr>
      <vt:lpstr>AllTimes_monthly</vt:lpstr>
      <vt:lpstr>data_descript1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Moshe</dc:creator>
  <cp:lastModifiedBy>Moshe</cp:lastModifiedBy>
  <cp:lastPrinted>2015-07-03T15:37:08Z</cp:lastPrinted>
  <dcterms:created xsi:type="dcterms:W3CDTF">2005-01-11T23:57:13Z</dcterms:created>
  <dcterms:modified xsi:type="dcterms:W3CDTF">2015-08-03T22:18:09Z</dcterms:modified>
</cp:coreProperties>
</file>